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<sst xmlns="http://schemas.openxmlformats.org/spreadsheetml/2006/main" count="57" uniqueCount="24">
  <si>
    <t xml:space="preserve">CUADRO LABORAL  PERSONAL FIJO 2023</t>
  </si>
  <si>
    <t xml:space="preserve">PLAZAS </t>
  </si>
  <si>
    <t xml:space="preserve">MONTAÑA </t>
  </si>
  <si>
    <t xml:space="preserve">JAMEOS</t>
  </si>
  <si>
    <t xml:space="preserve">CUEVA </t>
  </si>
  <si>
    <t xml:space="preserve">MIRADOR</t>
  </si>
  <si>
    <t xml:space="preserve">JARDIN </t>
  </si>
  <si>
    <t xml:space="preserve">MONUMENTO </t>
  </si>
  <si>
    <t xml:space="preserve">MIAC - CASTILLO</t>
  </si>
  <si>
    <t xml:space="preserve">ALMACÉN </t>
  </si>
  <si>
    <t xml:space="preserve">FERMINA</t>
  </si>
  <si>
    <t xml:space="preserve">MANTENIMIENTO </t>
  </si>
  <si>
    <t xml:space="preserve">OFICINAS</t>
  </si>
  <si>
    <t xml:space="preserve">TOTAL</t>
  </si>
  <si>
    <t xml:space="preserve">FIJAS</t>
  </si>
  <si>
    <t xml:space="preserve">VACANTE</t>
  </si>
  <si>
    <t xml:space="preserve">NO DOTADA</t>
  </si>
  <si>
    <t xml:space="preserve">DIRECCIÓN</t>
  </si>
  <si>
    <t xml:space="preserve">N I V E L   0</t>
  </si>
  <si>
    <t xml:space="preserve">N I V E L   I</t>
  </si>
  <si>
    <t xml:space="preserve">N I V E L   II</t>
  </si>
  <si>
    <t xml:space="preserve">N I V E L   III</t>
  </si>
  <si>
    <t xml:space="preserve">N I V E L   IV</t>
  </si>
  <si>
    <t xml:space="preserve">NIVEL   V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</si>
</sst>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&quot;    &quot;;\-#,##0&quot;    &quot;;&quot; -&quot;#&quot;    &quot;;@\ "/>
  </numFmts>
  <fonts count="1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9"/>
      <color rgb="FFFFFFFF"/>
      <name val="Calibri"/>
      <family val="0"/>
      <charset val="1"/>
    </font>
    <font>
      <b val="true"/>
      <sz val="12"/>
      <color rgb="FFFFFFFF"/>
      <name val="Calibri"/>
      <family val="0"/>
      <charset val="1"/>
    </font>
    <font>
      <sz val="10"/>
      <color rgb="FF10243E"/>
      <name val="Calibri"/>
      <family val="0"/>
      <charset val="1"/>
    </font>
    <font>
      <sz val="7"/>
      <color rgb="FF10243E"/>
      <name val="Calibri"/>
      <family val="0"/>
      <charset val="1"/>
    </font>
    <font>
      <b val="true"/>
      <sz val="7"/>
      <color rgb="FFFFFFFF"/>
      <name val="Calibri"/>
      <family val="0"/>
      <charset val="1"/>
    </font>
    <font>
      <sz val="7"/>
      <color rgb="FF000000"/>
      <name val="Calibri"/>
      <family val="0"/>
      <charset val="1"/>
    </font>
    <font>
      <b val="true"/>
      <sz val="10"/>
      <color rgb="FF10243E"/>
      <name val="Calibri"/>
      <family val="0"/>
      <charset val="1"/>
    </font>
    <font>
      <sz val="8"/>
      <color rgb="FF10243E"/>
      <name val="Calibri"/>
      <family val="0"/>
      <charset val="1"/>
    </font>
    <font>
      <sz val="10"/>
      <name val="Calibri"/>
      <family val="0"/>
      <charset val="1"/>
    </font>
    <font>
      <b val="true"/>
      <sz val="1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10243E"/>
      <name val="Calibri"/>
      <family val="0"/>
      <charset val="1"/>
    </font>
    <font>
      <b val="true"/>
      <sz val="11"/>
      <name val="Calibri"/>
      <family val="0"/>
      <charset val="1"/>
    </font>
    <font>
      <sz val="11"/>
      <name val="Cambria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12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3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1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5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13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5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0243E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Descargas/Presupuestos%20y%20cuadro%20laboral%202023%20V1.HNM(1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CATEGORIAS FIJOS PRESUPUESTO 2"/>
      <sheetName val="CUADRO LABORAL Y PRESUPUESTO FI"/>
      <sheetName val="Cuadro Laboral TEMPORAL 2020"/>
      <sheetName val="COMPARATIVO CUADRO LABORAL 19-2"/>
      <sheetName val="Cuadro Laboral VACANTE 2020"/>
      <sheetName val="Cuadro Laboral  FIJOS + TEMPO"/>
      <sheetName val="PRESUPUESTO TOTAL PERSONAL  202"/>
      <sheetName val="Cuadro Laboral PERSONAL FIJO 20"/>
      <sheetName val="JUBILACIONES "/>
      <sheetName val="PREMIO A LAS JUBILACIONES 2023"/>
      <sheetName val="NIVELES"/>
      <sheetName val="BAJAS  Y EXCEDENCIAS"/>
      <sheetName val="MONTAÑAS"/>
      <sheetName val="JAMEOS"/>
      <sheetName val="CUEVA"/>
      <sheetName val="MIRADOR"/>
      <sheetName val="JARDIN"/>
      <sheetName val="MONUMENTO"/>
      <sheetName val="MIAC-CASTILLO"/>
      <sheetName val="ALMACEN"/>
      <sheetName val="FERMINA"/>
      <sheetName val="OFICINAS"/>
      <sheetName val="MANTENIMIENTO"/>
      <sheetName val="TODOS LOS CONCEPTOS"/>
      <sheetName val="DATOS"/>
    </sheetNames>
    <sheetDataSet>
      <sheetData sheetId="0">
        <row r="3">
          <cell r="B3" t="str">
            <v>CONSEJERO DELEGADO</v>
          </cell>
        </row>
        <row r="4">
          <cell r="B4" t="str">
            <v>DIRECTOR GERENTE</v>
          </cell>
        </row>
        <row r="5">
          <cell r="B5" t="str">
            <v>ASESOR</v>
          </cell>
        </row>
        <row r="6">
          <cell r="B6" t="str">
            <v>DIRECTOR ÁREA</v>
          </cell>
        </row>
        <row r="7">
          <cell r="B7" t="str">
            <v>TOTAL DIRECCIÓN</v>
          </cell>
        </row>
        <row r="8">
          <cell r="B8" t="str">
            <v>ENCARGADO CENTRO</v>
          </cell>
        </row>
        <row r="9">
          <cell r="B9" t="str">
            <v>CHEF EJECUTIVO</v>
          </cell>
        </row>
        <row r="10">
          <cell r="B10" t="str">
            <v>MARKETING</v>
          </cell>
        </row>
        <row r="11">
          <cell r="B11" t="str">
            <v>UNE TIENDA</v>
          </cell>
        </row>
        <row r="12">
          <cell r="B12" t="str">
            <v>RESPONSABLE DE TD</v>
          </cell>
        </row>
        <row r="13">
          <cell r="B13" t="str">
            <v>ENCARGADO RRHH</v>
          </cell>
        </row>
        <row r="14">
          <cell r="B14" t="str">
            <v>ENCARGADO DEF</v>
          </cell>
        </row>
        <row r="15">
          <cell r="B15" t="str">
            <v>ENCARGADO DE INNOVACIÓN ABIERTA</v>
          </cell>
        </row>
        <row r="16">
          <cell r="B16" t="str">
            <v>INGENIERO INFORMÁTICO</v>
          </cell>
        </row>
        <row r="17">
          <cell r="B17" t="str">
            <v>ARQUITECTA/O</v>
          </cell>
        </row>
        <row r="18">
          <cell r="B18" t="str">
            <v>TOTAL NIVEL 0</v>
          </cell>
        </row>
        <row r="19">
          <cell r="B19" t="str">
            <v>SUBENCARGADO CENTRO</v>
          </cell>
        </row>
        <row r="20">
          <cell r="B20" t="str">
            <v>JEFE  PRODUCCIÓN</v>
          </cell>
        </row>
        <row r="21">
          <cell r="B21" t="str">
            <v>JEFE COCINA</v>
          </cell>
        </row>
        <row r="22">
          <cell r="B22" t="str">
            <v>PRIMER MAITRE</v>
          </cell>
        </row>
        <row r="23">
          <cell r="B23" t="str">
            <v>JEFE BAR</v>
          </cell>
        </row>
        <row r="24">
          <cell r="B24" t="str">
            <v>JEFE SERV.TECNICO Y CONSERV. MANT.</v>
          </cell>
        </row>
        <row r="25">
          <cell r="B25" t="str">
            <v>JEFE DE GUÍAS</v>
          </cell>
        </row>
        <row r="26">
          <cell r="B26" t="str">
            <v>JEFE DE GUARDAS</v>
          </cell>
        </row>
        <row r="27">
          <cell r="B27" t="str">
            <v>JEFE DE CONTABILIDAD</v>
          </cell>
        </row>
        <row r="28">
          <cell r="B28" t="str">
            <v>JEFATURA</v>
          </cell>
        </row>
        <row r="29">
          <cell r="B29" t="str">
            <v>JEFE COMPRAS</v>
          </cell>
        </row>
        <row r="30">
          <cell r="B30" t="str">
            <v>JEFE JARDINES</v>
          </cell>
        </row>
        <row r="31">
          <cell r="B31" t="str">
            <v>ENCARGADO SERVICIOS</v>
          </cell>
        </row>
        <row r="32">
          <cell r="B32" t="str">
            <v>JEFE DE PERSONAL</v>
          </cell>
        </row>
        <row r="33">
          <cell r="B33" t="str">
            <v>CONSERVADOR</v>
          </cell>
        </row>
        <row r="34">
          <cell r="B34" t="str">
            <v>JEFE ADMINISTRACIÓN</v>
          </cell>
        </row>
        <row r="35">
          <cell r="B35" t="str">
            <v>TECNICO INGENIERO DE TD</v>
          </cell>
        </row>
        <row r="36">
          <cell r="B36" t="str">
            <v>TOTAL NIVEL I</v>
          </cell>
        </row>
        <row r="37">
          <cell r="B37" t="str">
            <v>SEGUNDO JEFE DE COCINA</v>
          </cell>
        </row>
        <row r="38">
          <cell r="B38" t="str">
            <v>SEGUNDO MAITRE</v>
          </cell>
        </row>
        <row r="39">
          <cell r="B39" t="str">
            <v>SEGUNDO JEFE DE JARDINES</v>
          </cell>
        </row>
        <row r="40">
          <cell r="B40" t="str">
            <v>SEGUNDO JEFE DE GUARDAS</v>
          </cell>
        </row>
        <row r="41">
          <cell r="B41" t="str">
            <v>GUIA</v>
          </cell>
        </row>
        <row r="42">
          <cell r="B42" t="str">
            <v>ENCARGADO ECONOMATO</v>
          </cell>
        </row>
        <row r="43">
          <cell r="B43" t="str">
            <v>CHÓFER DE 1ª</v>
          </cell>
        </row>
        <row r="44">
          <cell r="B44" t="str">
            <v>SEGUNDO JEFE BAR</v>
          </cell>
        </row>
        <row r="45">
          <cell r="B45" t="str">
            <v>SEGUNDO J.CONSERV-MANTE</v>
          </cell>
        </row>
        <row r="46">
          <cell r="B46" t="str">
            <v>TÉCNICO PRL </v>
          </cell>
        </row>
        <row r="47">
          <cell r="B47" t="str">
            <v>TÉCNICO RRHH</v>
          </cell>
        </row>
        <row r="48">
          <cell r="B48" t="str">
            <v>TÉCNICO CX</v>
          </cell>
        </row>
        <row r="49">
          <cell r="B49" t="str">
            <v>TÉCNICO DE CALIDAD</v>
          </cell>
        </row>
        <row r="50">
          <cell r="B50" t="str">
            <v>TÉCNICO SUPERIOR</v>
          </cell>
        </row>
        <row r="51">
          <cell r="B51" t="str">
            <v> TÉCNICO DE ARCHIVO Y DOCUMENTACIÓN </v>
          </cell>
        </row>
        <row r="52">
          <cell r="B52" t="str">
            <v>TÉCNICO SUPERIOR PC</v>
          </cell>
        </row>
        <row r="53">
          <cell r="B53" t="str">
            <v>SOCIAL MEDIA MANAGER</v>
          </cell>
        </row>
        <row r="54">
          <cell r="B54" t="str">
            <v>COMERCIAL (KAM)</v>
          </cell>
        </row>
        <row r="56">
          <cell r="B56" t="str">
            <v>ADMINISTRATIVO CONTRATACIÓN</v>
          </cell>
        </row>
        <row r="57">
          <cell r="B57" t="str">
            <v>ADMINISTRATIVO</v>
          </cell>
        </row>
        <row r="58">
          <cell r="B58" t="str">
            <v>PRODUCT MANAGER</v>
          </cell>
        </row>
        <row r="59">
          <cell r="B59" t="str">
            <v>SEGUNDO J.SERVIC.TECN.</v>
          </cell>
        </row>
        <row r="61">
          <cell r="B61" t="str">
            <v>TOTAL NIVEL II</v>
          </cell>
        </row>
        <row r="62">
          <cell r="B62" t="str">
            <v>JEFE PARTIDA</v>
          </cell>
        </row>
        <row r="63">
          <cell r="B63" t="str">
            <v>JEFE SECTOR</v>
          </cell>
        </row>
        <row r="64">
          <cell r="B64" t="str">
            <v>AUXILIAR ADMINISTRATIVO</v>
          </cell>
        </row>
        <row r="65">
          <cell r="B65" t="str">
            <v>OFICIAL DE 1ª CARPINTERIA</v>
          </cell>
        </row>
        <row r="66">
          <cell r="B66" t="str">
            <v>OFICIAL DE 1ª ELECTRICISTA</v>
          </cell>
        </row>
        <row r="67">
          <cell r="B67" t="str">
            <v>OFICIAL DE 1ª FRIGORISTA</v>
          </cell>
        </row>
        <row r="68">
          <cell r="B68" t="str">
            <v>OFICIAL DE 1º FONTANERÍA Y DEPURACIÓN</v>
          </cell>
        </row>
        <row r="69">
          <cell r="B69" t="str">
            <v>OFICIAL DE 1º PEDRERO</v>
          </cell>
        </row>
        <row r="70">
          <cell r="B70" t="str">
            <v>OFICIAL DE 1º TÉCNICO DE SONIDO</v>
          </cell>
        </row>
        <row r="71">
          <cell r="B71" t="str">
            <v>TAPICERO-EBANISTA</v>
          </cell>
        </row>
        <row r="72">
          <cell r="B72" t="str">
            <v>GUARDA DE DÍA</v>
          </cell>
        </row>
        <row r="73">
          <cell r="B73" t="str">
            <v>GUARDA NOCTURNO</v>
          </cell>
        </row>
        <row r="74">
          <cell r="B74" t="str">
            <v>ALMACENERO</v>
          </cell>
        </row>
        <row r="75">
          <cell r="B75" t="str">
            <v>CORRETURNO NIVEL III</v>
          </cell>
        </row>
        <row r="76">
          <cell r="B76" t="str">
            <v>TÉCNICO MEDIO PC Y EDUCATIVA</v>
          </cell>
        </row>
        <row r="77">
          <cell r="B77" t="str">
            <v>ESPECIALISTA PRODUCCIÓN CULTURAL</v>
          </cell>
        </row>
        <row r="79">
          <cell r="B79" t="str">
            <v>INFORMADORES / CUSTOMER SERVICES</v>
          </cell>
        </row>
        <row r="80">
          <cell r="B80" t="str">
            <v>PORTERO TAQUILLERO</v>
          </cell>
        </row>
        <row r="81">
          <cell r="B81" t="str">
            <v>OFICIAL DE 1ª PRODUCCIÓN TÉCNICA</v>
          </cell>
        </row>
        <row r="82">
          <cell r="B82" t="str">
            <v>TOTAL NIVEL III</v>
          </cell>
        </row>
        <row r="83">
          <cell r="B83" t="str">
            <v>CAMARERO</v>
          </cell>
        </row>
        <row r="84">
          <cell r="B84" t="str">
            <v>CONDUCTOR DE 2º</v>
          </cell>
        </row>
        <row r="85">
          <cell r="B85" t="str">
            <v>CORRETURNO NIVEL IV</v>
          </cell>
        </row>
        <row r="86">
          <cell r="B86" t="str">
            <v>OFICIAL DE 2ª MANTENIMIENTO</v>
          </cell>
        </row>
        <row r="87">
          <cell r="B87" t="str">
            <v>OFICIAL DE 2º TÉCNICO DE SONIDO</v>
          </cell>
        </row>
        <row r="88">
          <cell r="B88" t="str">
            <v>OFICIAL DE 2º FRIGORISTA</v>
          </cell>
        </row>
        <row r="89">
          <cell r="B89" t="str">
            <v>OFICIAL DE 2º ELECTRICISTA</v>
          </cell>
        </row>
        <row r="90">
          <cell r="B90" t="str">
            <v>OFICIAL DE 2º FONTANERÍA Y DEPURACIÓN</v>
          </cell>
        </row>
        <row r="91">
          <cell r="B91" t="str">
            <v>JARDINERO</v>
          </cell>
        </row>
        <row r="92">
          <cell r="B92" t="str">
            <v>DEPENDIENTE</v>
          </cell>
        </row>
        <row r="93">
          <cell r="B93" t="str">
            <v>DISCJOKEY</v>
          </cell>
        </row>
        <row r="94">
          <cell r="B94" t="str">
            <v>MOLINERO</v>
          </cell>
        </row>
        <row r="95">
          <cell r="B95" t="str">
            <v>COCINERO</v>
          </cell>
        </row>
        <row r="96">
          <cell r="B96" t="str">
            <v>PORTERO</v>
          </cell>
        </row>
        <row r="97">
          <cell r="B97" t="str">
            <v>T. MONTAJE Y MTTO MIAC</v>
          </cell>
        </row>
        <row r="98">
          <cell r="B98" t="str">
            <v>CONDUCTOR REPARTIDOR</v>
          </cell>
        </row>
        <row r="99">
          <cell r="B99" t="str">
            <v>ORDENANZA</v>
          </cell>
        </row>
        <row r="100">
          <cell r="B100" t="str">
            <v>TOTAL NIVEL IV</v>
          </cell>
        </row>
        <row r="101">
          <cell r="B101" t="str">
            <v>AYUDANTE CAMARERO</v>
          </cell>
        </row>
        <row r="102">
          <cell r="B102" t="str">
            <v>AYUDANTE COCINA</v>
          </cell>
        </row>
        <row r="103">
          <cell r="B103" t="str">
            <v>CORRETURNO NIVEL V</v>
          </cell>
        </row>
        <row r="104">
          <cell r="B104" t="str">
            <v>FREGADOR</v>
          </cell>
        </row>
        <row r="105">
          <cell r="B105" t="str">
            <v>PEÓN LIMPIEZA</v>
          </cell>
        </row>
        <row r="106">
          <cell r="B106" t="str">
            <v>PEÓN CONS. Y MANTENIMEINTO</v>
          </cell>
        </row>
        <row r="107">
          <cell r="B107" t="str">
            <v>VIGILANTE - APARCACOCHES</v>
          </cell>
        </row>
        <row r="108">
          <cell r="B108" t="str">
            <v>VIGILANTE - PEON LIMPIEZA</v>
          </cell>
        </row>
        <row r="109">
          <cell r="B109" t="str">
            <v>AYUDANTE TÉCNICO DE SONIDO</v>
          </cell>
        </row>
        <row r="110">
          <cell r="B110" t="str">
            <v>AYUDANTE FONTANERO Y DEPURACIÓN</v>
          </cell>
        </row>
        <row r="111">
          <cell r="B111" t="str">
            <v>AYUDANTE FONTANERO FRIGORISTA</v>
          </cell>
        </row>
        <row r="112">
          <cell r="B112" t="str">
            <v>AYUDANTE ELECTRICISTA</v>
          </cell>
        </row>
        <row r="113">
          <cell r="B113" t="str">
            <v>AYUDANTE ADMINISTRATIVO</v>
          </cell>
        </row>
        <row r="114">
          <cell r="B114" t="str">
            <v>TOTAL NIVEL V</v>
          </cell>
        </row>
        <row r="115">
          <cell r="B115" t="str">
            <v>BECARIOS</v>
          </cell>
        </row>
        <row r="119">
          <cell r="A119" t="str">
            <v>TOTAL CENTRO NUMERO DE PERSONAS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C2">
            <v>1</v>
          </cell>
        </row>
        <row r="2">
          <cell r="G2" t="str">
            <v>ENCARGADO/A DE CENTR</v>
          </cell>
        </row>
        <row r="2">
          <cell r="L2">
            <v>39636.04689</v>
          </cell>
        </row>
        <row r="3">
          <cell r="C3">
            <v>1</v>
          </cell>
        </row>
        <row r="3">
          <cell r="G3" t="str">
            <v>SUBENCARGADO CENTRO</v>
          </cell>
        </row>
        <row r="3">
          <cell r="L3">
            <v>29685.50703</v>
          </cell>
        </row>
        <row r="4">
          <cell r="C4">
            <v>1</v>
          </cell>
        </row>
        <row r="4">
          <cell r="G4" t="str">
            <v>AUXILIAR ADMINISTRATIVO</v>
          </cell>
        </row>
        <row r="4">
          <cell r="L4">
            <v>24823.46851</v>
          </cell>
        </row>
        <row r="6">
          <cell r="C6">
            <v>1</v>
          </cell>
          <cell r="D6">
            <v>1</v>
          </cell>
        </row>
        <row r="6">
          <cell r="G6" t="str">
            <v>OFICIAL DE 2ª MANTENIMIENTO</v>
          </cell>
        </row>
        <row r="6">
          <cell r="L6">
            <v>23765.59151</v>
          </cell>
        </row>
        <row r="7">
          <cell r="C7">
            <v>1</v>
          </cell>
        </row>
        <row r="7">
          <cell r="G7" t="str">
            <v>GUARDA DE DÍA</v>
          </cell>
        </row>
        <row r="7">
          <cell r="L7">
            <v>24823.46851</v>
          </cell>
        </row>
        <row r="8">
          <cell r="C8">
            <v>1</v>
          </cell>
          <cell r="D8">
            <v>1</v>
          </cell>
        </row>
        <row r="8">
          <cell r="G8" t="str">
            <v>PEÓN LIMPIEZA</v>
          </cell>
        </row>
        <row r="8">
          <cell r="L8">
            <v>22080.81846</v>
          </cell>
        </row>
        <row r="10">
          <cell r="C10">
            <v>1</v>
          </cell>
        </row>
        <row r="10">
          <cell r="G10" t="str">
            <v>PEÓN LIMPIEZA</v>
          </cell>
        </row>
        <row r="10">
          <cell r="L10">
            <v>22080.81846</v>
          </cell>
        </row>
        <row r="11">
          <cell r="C11">
            <v>1</v>
          </cell>
        </row>
        <row r="11">
          <cell r="G11" t="str">
            <v>PEÓN LIMPIEZA</v>
          </cell>
        </row>
        <row r="12">
          <cell r="C12">
            <v>1</v>
          </cell>
        </row>
        <row r="12">
          <cell r="G12" t="str">
            <v>PEÓN LIMPIEZA</v>
          </cell>
        </row>
        <row r="12">
          <cell r="L12">
            <v>12880.47743</v>
          </cell>
        </row>
        <row r="13">
          <cell r="C13">
            <v>1</v>
          </cell>
        </row>
        <row r="13">
          <cell r="G13" t="str">
            <v>PEÓN LIMPIEZA</v>
          </cell>
        </row>
        <row r="13">
          <cell r="L13">
            <v>22080.81846</v>
          </cell>
        </row>
        <row r="14">
          <cell r="C14">
            <v>1</v>
          </cell>
        </row>
        <row r="14">
          <cell r="G14" t="str">
            <v>PEÓN LIMPIEZA</v>
          </cell>
        </row>
        <row r="14">
          <cell r="L14">
            <v>22080.81846</v>
          </cell>
        </row>
        <row r="15">
          <cell r="G15" t="str">
            <v>PEÓN LIMPIEZA</v>
          </cell>
        </row>
        <row r="15">
          <cell r="L15">
            <v>22080.81846</v>
          </cell>
        </row>
        <row r="17">
          <cell r="C17">
            <v>1</v>
          </cell>
        </row>
        <row r="17">
          <cell r="G17" t="str">
            <v>SEGUNDO MAITRE</v>
          </cell>
        </row>
        <row r="17">
          <cell r="L17">
            <v>29685.50703</v>
          </cell>
        </row>
        <row r="18">
          <cell r="C18">
            <v>1</v>
          </cell>
        </row>
        <row r="18">
          <cell r="G18" t="str">
            <v>SEGUNDO MAITRE</v>
          </cell>
        </row>
        <row r="18">
          <cell r="L18">
            <v>6629.130645</v>
          </cell>
        </row>
        <row r="19">
          <cell r="C19">
            <v>1</v>
          </cell>
          <cell r="D19">
            <v>1</v>
          </cell>
        </row>
        <row r="19">
          <cell r="G19" t="str">
            <v>SEGUNDO MAITRE</v>
          </cell>
        </row>
        <row r="19">
          <cell r="L19">
            <v>26516.52258</v>
          </cell>
        </row>
        <row r="20">
          <cell r="C20">
            <v>1</v>
          </cell>
          <cell r="D20">
            <v>0</v>
          </cell>
        </row>
        <row r="20">
          <cell r="G20" t="str">
            <v>CAMARERO</v>
          </cell>
        </row>
        <row r="20">
          <cell r="L20">
            <v>26516.52258</v>
          </cell>
        </row>
        <row r="21">
          <cell r="C21">
            <v>1</v>
          </cell>
          <cell r="D21">
            <v>1</v>
          </cell>
        </row>
        <row r="21">
          <cell r="G21" t="str">
            <v>JEFE SECTOR</v>
          </cell>
        </row>
        <row r="21">
          <cell r="L21">
            <v>24823.46851</v>
          </cell>
        </row>
        <row r="22">
          <cell r="C22">
            <v>1</v>
          </cell>
          <cell r="D22">
            <v>1</v>
          </cell>
        </row>
        <row r="22">
          <cell r="G22" t="str">
            <v>CAMARERO</v>
          </cell>
        </row>
        <row r="22">
          <cell r="L22">
            <v>23765.59151</v>
          </cell>
        </row>
        <row r="23">
          <cell r="C23">
            <v>1</v>
          </cell>
          <cell r="D23">
            <v>1</v>
          </cell>
        </row>
        <row r="23">
          <cell r="G23" t="str">
            <v>CAMARERO</v>
          </cell>
        </row>
        <row r="23">
          <cell r="L23">
            <v>23765.59151</v>
          </cell>
        </row>
        <row r="24">
          <cell r="C24">
            <v>1</v>
          </cell>
        </row>
        <row r="24">
          <cell r="G24" t="str">
            <v>CAMARERO</v>
          </cell>
        </row>
        <row r="24">
          <cell r="L24">
            <v>23765.59151</v>
          </cell>
        </row>
        <row r="25">
          <cell r="C25">
            <v>1</v>
          </cell>
        </row>
        <row r="25">
          <cell r="G25" t="str">
            <v>CAMARERO</v>
          </cell>
        </row>
        <row r="25">
          <cell r="L25">
            <v>23765.59151</v>
          </cell>
        </row>
        <row r="26">
          <cell r="C26">
            <v>1</v>
          </cell>
        </row>
        <row r="26">
          <cell r="G26" t="str">
            <v>CAMARERO</v>
          </cell>
        </row>
        <row r="26">
          <cell r="L26">
            <v>23765.59151</v>
          </cell>
        </row>
        <row r="27">
          <cell r="C27">
            <v>1</v>
          </cell>
        </row>
        <row r="27">
          <cell r="G27" t="str">
            <v>CAMARERO</v>
          </cell>
        </row>
        <row r="27">
          <cell r="L27">
            <v>23765.59151</v>
          </cell>
        </row>
        <row r="28">
          <cell r="C28">
            <v>1</v>
          </cell>
        </row>
        <row r="28">
          <cell r="G28" t="str">
            <v>CAMARERO</v>
          </cell>
        </row>
        <row r="28">
          <cell r="L28">
            <v>23765.59151</v>
          </cell>
        </row>
        <row r="29">
          <cell r="C29">
            <v>1</v>
          </cell>
        </row>
        <row r="29">
          <cell r="G29" t="str">
            <v>CAMARERO</v>
          </cell>
        </row>
        <row r="29">
          <cell r="L29">
            <v>23765.59151</v>
          </cell>
        </row>
        <row r="30">
          <cell r="C30">
            <v>1</v>
          </cell>
        </row>
        <row r="30">
          <cell r="G30" t="str">
            <v>CAMARERO</v>
          </cell>
        </row>
        <row r="30">
          <cell r="L30">
            <v>23765.59151</v>
          </cell>
        </row>
        <row r="31">
          <cell r="C31">
            <v>1</v>
          </cell>
        </row>
        <row r="31">
          <cell r="G31" t="str">
            <v>CAMARERO</v>
          </cell>
        </row>
        <row r="31">
          <cell r="L31">
            <v>23765.59151</v>
          </cell>
        </row>
        <row r="32">
          <cell r="C32">
            <v>1</v>
          </cell>
        </row>
        <row r="32">
          <cell r="G32" t="str">
            <v>CAMARERO</v>
          </cell>
        </row>
        <row r="32">
          <cell r="L32">
            <v>23765.59151</v>
          </cell>
        </row>
        <row r="33">
          <cell r="C33">
            <v>1</v>
          </cell>
          <cell r="D33">
            <v>1</v>
          </cell>
        </row>
        <row r="33">
          <cell r="G33" t="str">
            <v>CAMARERO</v>
          </cell>
        </row>
        <row r="33">
          <cell r="L33">
            <v>23765.59151</v>
          </cell>
        </row>
        <row r="34">
          <cell r="C34">
            <v>1</v>
          </cell>
        </row>
        <row r="34">
          <cell r="G34" t="str">
            <v>CAMARERO</v>
          </cell>
        </row>
        <row r="34">
          <cell r="L34">
            <v>23765.59151</v>
          </cell>
        </row>
        <row r="35">
          <cell r="C35">
            <v>1</v>
          </cell>
          <cell r="D35">
            <v>1</v>
          </cell>
        </row>
        <row r="35">
          <cell r="G35" t="str">
            <v>AYUDANTE CAMARERO</v>
          </cell>
        </row>
        <row r="35">
          <cell r="L35">
            <v>22080.81846</v>
          </cell>
        </row>
        <row r="36">
          <cell r="C36">
            <v>1</v>
          </cell>
          <cell r="D36">
            <v>1</v>
          </cell>
        </row>
        <row r="36">
          <cell r="G36" t="str">
            <v>CAMARERO</v>
          </cell>
        </row>
        <row r="36">
          <cell r="L36">
            <v>23765.59151</v>
          </cell>
        </row>
        <row r="37">
          <cell r="D37">
            <v>1</v>
          </cell>
        </row>
        <row r="38">
          <cell r="C38">
            <v>1</v>
          </cell>
          <cell r="D38">
            <v>1</v>
          </cell>
        </row>
        <row r="38">
          <cell r="G38" t="str">
            <v>ALMACENERO</v>
          </cell>
        </row>
        <row r="38">
          <cell r="L38">
            <v>24823.46851</v>
          </cell>
        </row>
        <row r="40">
          <cell r="C40">
            <v>1</v>
          </cell>
          <cell r="D40">
            <v>1</v>
          </cell>
        </row>
        <row r="40">
          <cell r="G40" t="str">
            <v>JEFE COCINA</v>
          </cell>
        </row>
        <row r="40">
          <cell r="L40">
            <v>29685.50703</v>
          </cell>
        </row>
        <row r="41">
          <cell r="C41">
            <v>1</v>
          </cell>
        </row>
        <row r="41">
          <cell r="G41" t="str">
            <v>SEGUNDO JEFE DE COCINA</v>
          </cell>
        </row>
        <row r="41">
          <cell r="L41">
            <v>26516.52258</v>
          </cell>
        </row>
        <row r="42">
          <cell r="C42">
            <v>1</v>
          </cell>
          <cell r="D42">
            <v>1</v>
          </cell>
        </row>
        <row r="42">
          <cell r="G42" t="str">
            <v>COCINERO</v>
          </cell>
        </row>
        <row r="42">
          <cell r="L42">
            <v>23765.59151</v>
          </cell>
        </row>
        <row r="43">
          <cell r="C43">
            <v>1</v>
          </cell>
          <cell r="D43">
            <v>1</v>
          </cell>
        </row>
        <row r="43">
          <cell r="G43" t="str">
            <v>COCINERO</v>
          </cell>
        </row>
        <row r="43">
          <cell r="L43">
            <v>23765.59151</v>
          </cell>
        </row>
        <row r="44">
          <cell r="C44">
            <v>1</v>
          </cell>
        </row>
        <row r="44">
          <cell r="G44" t="str">
            <v>JEFE PARTIDA</v>
          </cell>
        </row>
        <row r="44">
          <cell r="L44">
            <v>24823.46851</v>
          </cell>
        </row>
        <row r="45">
          <cell r="C45">
            <v>1</v>
          </cell>
        </row>
        <row r="45">
          <cell r="G45" t="str">
            <v>COCINERO</v>
          </cell>
        </row>
        <row r="45">
          <cell r="L45">
            <v>23765.59151</v>
          </cell>
        </row>
        <row r="46">
          <cell r="C46">
            <v>1</v>
          </cell>
          <cell r="D46">
            <v>1</v>
          </cell>
        </row>
        <row r="46">
          <cell r="G46" t="str">
            <v>COCINERO</v>
          </cell>
        </row>
        <row r="46">
          <cell r="L46">
            <v>23765.59151</v>
          </cell>
        </row>
        <row r="47">
          <cell r="C47">
            <v>1</v>
          </cell>
          <cell r="D47">
            <v>1</v>
          </cell>
        </row>
        <row r="47">
          <cell r="G47" t="str">
            <v>AYUDANTE COCINA</v>
          </cell>
        </row>
        <row r="47">
          <cell r="L47">
            <v>22080.81846</v>
          </cell>
        </row>
        <row r="48">
          <cell r="C48">
            <v>1</v>
          </cell>
          <cell r="D48">
            <v>1</v>
          </cell>
        </row>
        <row r="48">
          <cell r="G48" t="str">
            <v>FREGADOR</v>
          </cell>
        </row>
        <row r="48">
          <cell r="L48">
            <v>22080.81846</v>
          </cell>
        </row>
        <row r="49">
          <cell r="C49">
            <v>1</v>
          </cell>
        </row>
        <row r="49">
          <cell r="G49" t="str">
            <v>FREGADOR</v>
          </cell>
        </row>
        <row r="49">
          <cell r="L49">
            <v>22080.81846</v>
          </cell>
        </row>
        <row r="50">
          <cell r="C50">
            <v>1</v>
          </cell>
          <cell r="D50">
            <v>1</v>
          </cell>
        </row>
        <row r="50">
          <cell r="G50" t="str">
            <v>FREGADOR</v>
          </cell>
        </row>
        <row r="50">
          <cell r="L50">
            <v>22080.81846</v>
          </cell>
        </row>
        <row r="51">
          <cell r="C51">
            <v>1</v>
          </cell>
        </row>
        <row r="51">
          <cell r="G51" t="str">
            <v>FREGADOR</v>
          </cell>
        </row>
        <row r="51">
          <cell r="L51">
            <v>22080.81846</v>
          </cell>
        </row>
        <row r="52">
          <cell r="C52">
            <v>1</v>
          </cell>
        </row>
        <row r="52">
          <cell r="G52" t="str">
            <v>FREGADOR</v>
          </cell>
        </row>
        <row r="52">
          <cell r="L52">
            <v>22080.81846</v>
          </cell>
        </row>
        <row r="53">
          <cell r="D53">
            <v>1</v>
          </cell>
        </row>
        <row r="54">
          <cell r="C54">
            <v>1</v>
          </cell>
        </row>
        <row r="54">
          <cell r="G54" t="str">
            <v>DEPENDIENTE</v>
          </cell>
        </row>
        <row r="54">
          <cell r="L54">
            <v>23765.59151</v>
          </cell>
        </row>
        <row r="55">
          <cell r="C55">
            <v>1</v>
          </cell>
        </row>
        <row r="55">
          <cell r="G55" t="str">
            <v>DEPENDIENTE</v>
          </cell>
        </row>
        <row r="55">
          <cell r="L55">
            <v>23765.59151</v>
          </cell>
        </row>
        <row r="56">
          <cell r="C56">
            <v>1</v>
          </cell>
        </row>
        <row r="56">
          <cell r="G56" t="str">
            <v>DEPENDIENTE</v>
          </cell>
        </row>
        <row r="56">
          <cell r="L56">
            <v>23765.59151</v>
          </cell>
        </row>
        <row r="57">
          <cell r="C57">
            <v>1</v>
          </cell>
        </row>
        <row r="57">
          <cell r="G57" t="str">
            <v>DEPENDIENTE</v>
          </cell>
        </row>
        <row r="57">
          <cell r="L57">
            <v>23765.59151</v>
          </cell>
        </row>
        <row r="58">
          <cell r="C58">
            <v>1</v>
          </cell>
        </row>
        <row r="58">
          <cell r="G58" t="str">
            <v>DEPENDIENTE</v>
          </cell>
        </row>
        <row r="58">
          <cell r="L58">
            <v>23765.59151</v>
          </cell>
        </row>
        <row r="59">
          <cell r="C59">
            <v>1</v>
          </cell>
          <cell r="D59">
            <v>1</v>
          </cell>
        </row>
        <row r="59">
          <cell r="G59" t="str">
            <v>DEPENDIENTE</v>
          </cell>
        </row>
        <row r="59">
          <cell r="L59">
            <v>23765.59151</v>
          </cell>
        </row>
        <row r="60">
          <cell r="C60">
            <v>1</v>
          </cell>
        </row>
        <row r="60">
          <cell r="G60" t="str">
            <v>DEPENDIENTE</v>
          </cell>
        </row>
        <row r="60">
          <cell r="L60">
            <v>23765.59151</v>
          </cell>
        </row>
        <row r="61">
          <cell r="C61">
            <v>1</v>
          </cell>
        </row>
        <row r="61">
          <cell r="G61" t="str">
            <v>DEPENDIENTE</v>
          </cell>
        </row>
        <row r="61">
          <cell r="L61">
            <v>23765.59151</v>
          </cell>
        </row>
        <row r="63">
          <cell r="C63">
            <v>1</v>
          </cell>
          <cell r="D63">
            <v>1</v>
          </cell>
        </row>
        <row r="63">
          <cell r="G63" t="str">
            <v>JEFE DE GUARDAS</v>
          </cell>
        </row>
        <row r="63">
          <cell r="L63">
            <v>29685.50703</v>
          </cell>
        </row>
        <row r="64">
          <cell r="C64">
            <v>1</v>
          </cell>
        </row>
        <row r="64">
          <cell r="G64" t="str">
            <v>SEGUNDO JEFE DE GUARDAS</v>
          </cell>
        </row>
        <row r="64">
          <cell r="L64">
            <v>26516.52258</v>
          </cell>
        </row>
        <row r="65">
          <cell r="C65">
            <v>1</v>
          </cell>
        </row>
        <row r="65">
          <cell r="G65" t="str">
            <v>GUARDA DE DÍA</v>
          </cell>
        </row>
        <row r="65">
          <cell r="L65">
            <v>16548.97901</v>
          </cell>
        </row>
        <row r="66">
          <cell r="C66">
            <v>1</v>
          </cell>
        </row>
        <row r="66">
          <cell r="G66" t="str">
            <v>GUARDA DE DÍA</v>
          </cell>
        </row>
        <row r="66">
          <cell r="L66">
            <v>22080.81846</v>
          </cell>
        </row>
        <row r="67">
          <cell r="C67">
            <v>1</v>
          </cell>
        </row>
        <row r="67">
          <cell r="G67" t="str">
            <v>GUARDA DE DÍA</v>
          </cell>
        </row>
        <row r="67">
          <cell r="L67">
            <v>22080.81846</v>
          </cell>
        </row>
        <row r="68">
          <cell r="C68">
            <v>1</v>
          </cell>
          <cell r="D68">
            <v>1</v>
          </cell>
        </row>
        <row r="68">
          <cell r="G68" t="str">
            <v>GUARDA DE DÍA</v>
          </cell>
        </row>
        <row r="68">
          <cell r="L68">
            <v>24823.46851</v>
          </cell>
        </row>
        <row r="69">
          <cell r="C69">
            <v>1</v>
          </cell>
          <cell r="D69">
            <v>1</v>
          </cell>
        </row>
        <row r="69">
          <cell r="G69" t="str">
            <v>GUARDA DE DÍA</v>
          </cell>
        </row>
        <row r="69">
          <cell r="L69">
            <v>24823.46851</v>
          </cell>
        </row>
        <row r="70">
          <cell r="C70">
            <v>1</v>
          </cell>
        </row>
        <row r="70">
          <cell r="G70" t="str">
            <v>GUARDA DE DÍA</v>
          </cell>
        </row>
        <row r="70">
          <cell r="L70">
            <v>24823.46851</v>
          </cell>
        </row>
        <row r="71">
          <cell r="C71">
            <v>1</v>
          </cell>
        </row>
        <row r="71">
          <cell r="G71" t="str">
            <v>GUARDA DE DÍA</v>
          </cell>
        </row>
        <row r="71">
          <cell r="L71">
            <v>24823.46851</v>
          </cell>
        </row>
        <row r="72">
          <cell r="C72">
            <v>1</v>
          </cell>
        </row>
        <row r="72">
          <cell r="G72" t="str">
            <v>GUARDA DE DÍA</v>
          </cell>
        </row>
        <row r="72">
          <cell r="L72">
            <v>0</v>
          </cell>
        </row>
        <row r="73">
          <cell r="C73">
            <v>1</v>
          </cell>
          <cell r="D73">
            <v>1</v>
          </cell>
        </row>
        <row r="73">
          <cell r="G73" t="str">
            <v>GUARDA DE DÍA</v>
          </cell>
        </row>
        <row r="73">
          <cell r="L73">
            <v>24823.46851</v>
          </cell>
        </row>
        <row r="74">
          <cell r="C74">
            <v>1</v>
          </cell>
        </row>
        <row r="74">
          <cell r="G74" t="str">
            <v>GUARDA DE DÍA</v>
          </cell>
        </row>
        <row r="74">
          <cell r="L74">
            <v>24823.46851</v>
          </cell>
        </row>
        <row r="75">
          <cell r="C75">
            <v>1</v>
          </cell>
          <cell r="D75">
            <v>1</v>
          </cell>
        </row>
        <row r="75">
          <cell r="G75" t="str">
            <v>GUARDA DE DÍA</v>
          </cell>
        </row>
        <row r="75">
          <cell r="L75">
            <v>24823.46851</v>
          </cell>
        </row>
        <row r="76">
          <cell r="C76">
            <v>1</v>
          </cell>
          <cell r="D76">
            <v>1</v>
          </cell>
        </row>
        <row r="76">
          <cell r="G76" t="str">
            <v>VIGILANTE - APARCACOCHES</v>
          </cell>
        </row>
        <row r="76">
          <cell r="L76">
            <v>22080.81846</v>
          </cell>
        </row>
        <row r="77">
          <cell r="C77">
            <v>1</v>
          </cell>
        </row>
        <row r="77">
          <cell r="G77" t="str">
            <v>VIGILANTE - APARCACOCHES</v>
          </cell>
        </row>
        <row r="77">
          <cell r="L77">
            <v>22080.81846</v>
          </cell>
        </row>
        <row r="78">
          <cell r="C78">
            <v>1</v>
          </cell>
        </row>
        <row r="78">
          <cell r="G78" t="str">
            <v>VIGILANTE - APARCACOCHES</v>
          </cell>
        </row>
        <row r="78">
          <cell r="L78">
            <v>22080.81846</v>
          </cell>
        </row>
        <row r="79">
          <cell r="C79">
            <v>0</v>
          </cell>
        </row>
        <row r="79">
          <cell r="G79" t="str">
            <v>VIGILANTE - APARCACOCHES</v>
          </cell>
        </row>
        <row r="79">
          <cell r="L79">
            <v>22080.81846</v>
          </cell>
        </row>
        <row r="80">
          <cell r="C80">
            <v>0</v>
          </cell>
        </row>
        <row r="80">
          <cell r="G80" t="str">
            <v>VIGILANTE - APARCACOCHES</v>
          </cell>
        </row>
        <row r="80">
          <cell r="L80">
            <v>22080.81846</v>
          </cell>
        </row>
        <row r="82">
          <cell r="C82">
            <v>1</v>
          </cell>
          <cell r="D82">
            <v>0</v>
          </cell>
        </row>
        <row r="82">
          <cell r="G82" t="str">
            <v>PORTERO TAQUILLERO</v>
          </cell>
        </row>
        <row r="82">
          <cell r="L82">
            <v>24823.46851</v>
          </cell>
        </row>
        <row r="83">
          <cell r="C83">
            <v>1</v>
          </cell>
        </row>
        <row r="83">
          <cell r="G83" t="str">
            <v>PORTERO TAQUILLERO</v>
          </cell>
        </row>
        <row r="83">
          <cell r="L83">
            <v>24823.46851</v>
          </cell>
        </row>
        <row r="84">
          <cell r="C84">
            <v>1</v>
          </cell>
          <cell r="D84">
            <v>1</v>
          </cell>
        </row>
        <row r="84">
          <cell r="G84" t="str">
            <v>PORTERO TAQUILLERO</v>
          </cell>
        </row>
        <row r="84">
          <cell r="L84">
            <v>24823.46851</v>
          </cell>
        </row>
        <row r="85">
          <cell r="C85">
            <v>1</v>
          </cell>
          <cell r="D85">
            <v>1</v>
          </cell>
        </row>
        <row r="85">
          <cell r="G85" t="str">
            <v>PORTERO TAQUILLERO</v>
          </cell>
        </row>
        <row r="85">
          <cell r="L85">
            <v>24823.46851</v>
          </cell>
        </row>
        <row r="86">
          <cell r="C86">
            <v>1</v>
          </cell>
        </row>
        <row r="86">
          <cell r="G86" t="str">
            <v>PORTERO TAQUILLERO</v>
          </cell>
        </row>
        <row r="86">
          <cell r="L86">
            <v>2256.678956</v>
          </cell>
        </row>
        <row r="87">
          <cell r="C87">
            <v>1</v>
          </cell>
          <cell r="D87">
            <v>1</v>
          </cell>
        </row>
        <row r="87">
          <cell r="G87" t="str">
            <v>PORTERO TAQUILLERO</v>
          </cell>
        </row>
        <row r="87">
          <cell r="L87">
            <v>24823.46851</v>
          </cell>
        </row>
        <row r="89">
          <cell r="C89">
            <v>1</v>
          </cell>
        </row>
        <row r="89">
          <cell r="G89" t="str">
            <v>CHÓFER DE 1ª</v>
          </cell>
        </row>
        <row r="89">
          <cell r="L89">
            <v>26516.52258</v>
          </cell>
        </row>
        <row r="90">
          <cell r="C90">
            <v>1</v>
          </cell>
        </row>
        <row r="90">
          <cell r="G90" t="str">
            <v>CHÓFER DE 1ª</v>
          </cell>
        </row>
        <row r="90">
          <cell r="L90">
            <v>26516.52258</v>
          </cell>
        </row>
        <row r="91">
          <cell r="C91">
            <v>1</v>
          </cell>
        </row>
        <row r="91">
          <cell r="G91" t="str">
            <v>CHÓFER DE 1ª</v>
          </cell>
        </row>
        <row r="91">
          <cell r="L91">
            <v>26516.52258</v>
          </cell>
        </row>
        <row r="92">
          <cell r="C92">
            <v>1</v>
          </cell>
          <cell r="D92">
            <v>1</v>
          </cell>
        </row>
        <row r="92">
          <cell r="G92" t="str">
            <v>CHÓFER DE 1ª</v>
          </cell>
        </row>
        <row r="92">
          <cell r="L92">
            <v>26516.52258</v>
          </cell>
        </row>
        <row r="93">
          <cell r="C93">
            <v>1</v>
          </cell>
        </row>
        <row r="93">
          <cell r="G93" t="str">
            <v>CHÓFER DE 1ª</v>
          </cell>
        </row>
        <row r="94">
          <cell r="C94">
            <v>1</v>
          </cell>
          <cell r="D94">
            <v>1</v>
          </cell>
        </row>
        <row r="94">
          <cell r="G94" t="str">
            <v>CHÓFER DE 1ª</v>
          </cell>
        </row>
        <row r="94">
          <cell r="L94">
            <v>26516.52258</v>
          </cell>
        </row>
        <row r="95">
          <cell r="C95">
            <v>1</v>
          </cell>
          <cell r="D95">
            <v>1</v>
          </cell>
        </row>
        <row r="95">
          <cell r="G95" t="str">
            <v>CHÓFER DE 1ª</v>
          </cell>
        </row>
        <row r="95">
          <cell r="L95">
            <v>26516.52258</v>
          </cell>
        </row>
        <row r="96">
          <cell r="C96">
            <v>0</v>
          </cell>
          <cell r="D96">
            <v>1</v>
          </cell>
        </row>
        <row r="96">
          <cell r="G96" t="str">
            <v>CHÓFER DE 1ª</v>
          </cell>
        </row>
        <row r="96">
          <cell r="L96">
            <v>26516.52258</v>
          </cell>
        </row>
        <row r="97">
          <cell r="C97">
            <v>0</v>
          </cell>
          <cell r="D97">
            <v>1</v>
          </cell>
        </row>
        <row r="97">
          <cell r="G97" t="str">
            <v>CHÓFER DE 1ª</v>
          </cell>
        </row>
        <row r="97">
          <cell r="L97">
            <v>26516.52258</v>
          </cell>
        </row>
        <row r="105">
          <cell r="L105">
            <v>44440.42689</v>
          </cell>
        </row>
        <row r="106">
          <cell r="C106">
            <v>82</v>
          </cell>
        </row>
        <row r="106">
          <cell r="L106">
            <v>154317.35062</v>
          </cell>
        </row>
        <row r="107">
          <cell r="L107">
            <v>335849.539461</v>
          </cell>
        </row>
        <row r="108">
          <cell r="L108">
            <v>523764.4625037</v>
          </cell>
        </row>
        <row r="109">
          <cell r="L109">
            <v>709950.136088</v>
          </cell>
        </row>
        <row r="110">
          <cell r="L110">
            <v>392289.30829</v>
          </cell>
        </row>
        <row r="111">
          <cell r="L111">
            <v>2160611.2238527</v>
          </cell>
        </row>
      </sheetData>
      <sheetData sheetId="13">
        <row r="2">
          <cell r="C2">
            <v>1</v>
          </cell>
          <cell r="D2">
            <v>0</v>
          </cell>
        </row>
        <row r="2">
          <cell r="G2" t="str">
            <v>ENCARGADO CENTRO</v>
          </cell>
        </row>
        <row r="2">
          <cell r="L2">
            <v>39636.04689</v>
          </cell>
        </row>
        <row r="3">
          <cell r="C3">
            <v>1</v>
          </cell>
        </row>
        <row r="3">
          <cell r="G3" t="str">
            <v>ENCARGADO CENTRO</v>
          </cell>
        </row>
        <row r="3">
          <cell r="L3">
            <v>39636.04689</v>
          </cell>
        </row>
        <row r="4">
          <cell r="C4">
            <v>1</v>
          </cell>
          <cell r="D4">
            <v>0</v>
          </cell>
        </row>
        <row r="4">
          <cell r="G4" t="str">
            <v>AUXILIAR ADMINISTRATIVO</v>
          </cell>
        </row>
        <row r="4">
          <cell r="L4">
            <v>24823.46851</v>
          </cell>
        </row>
        <row r="6">
          <cell r="C6">
            <v>1</v>
          </cell>
          <cell r="D6">
            <v>0</v>
          </cell>
        </row>
        <row r="6">
          <cell r="G6" t="str">
            <v>ALMACENERO</v>
          </cell>
        </row>
        <row r="6">
          <cell r="L6">
            <v>24823.46851</v>
          </cell>
        </row>
        <row r="8">
          <cell r="C8">
            <v>1</v>
          </cell>
          <cell r="D8">
            <v>1</v>
          </cell>
        </row>
        <row r="8">
          <cell r="G8" t="str">
            <v>ALMACENERO</v>
          </cell>
        </row>
        <row r="8">
          <cell r="L8">
            <v>24823.46851</v>
          </cell>
        </row>
        <row r="10">
          <cell r="C10">
            <v>1</v>
          </cell>
          <cell r="D10">
            <v>0</v>
          </cell>
        </row>
        <row r="10">
          <cell r="G10" t="str">
            <v>JEFE JARDINES</v>
          </cell>
        </row>
        <row r="10">
          <cell r="L10">
            <v>29685.50703</v>
          </cell>
        </row>
        <row r="11">
          <cell r="C11">
            <v>1</v>
          </cell>
          <cell r="D11">
            <v>0</v>
          </cell>
        </row>
        <row r="11">
          <cell r="G11" t="str">
            <v>JARDINERO</v>
          </cell>
        </row>
        <row r="11">
          <cell r="L11">
            <v>23765.59151</v>
          </cell>
        </row>
        <row r="12">
          <cell r="C12">
            <v>1</v>
          </cell>
          <cell r="D12">
            <v>0</v>
          </cell>
        </row>
        <row r="12">
          <cell r="G12" t="str">
            <v>JARDINERO</v>
          </cell>
        </row>
        <row r="12">
          <cell r="L12">
            <v>23765.59151</v>
          </cell>
        </row>
        <row r="13">
          <cell r="C13">
            <v>1</v>
          </cell>
        </row>
        <row r="13">
          <cell r="G13" t="str">
            <v>JARDINERO</v>
          </cell>
        </row>
        <row r="13">
          <cell r="L13">
            <v>23765.59151</v>
          </cell>
        </row>
        <row r="14">
          <cell r="C14">
            <v>1</v>
          </cell>
          <cell r="D14">
            <v>0</v>
          </cell>
        </row>
        <row r="14">
          <cell r="G14" t="str">
            <v>JARDINERO</v>
          </cell>
        </row>
        <row r="14">
          <cell r="L14">
            <v>23765.59151</v>
          </cell>
        </row>
        <row r="16">
          <cell r="C16">
            <v>1</v>
          </cell>
          <cell r="D16">
            <v>0</v>
          </cell>
        </row>
        <row r="16">
          <cell r="G16" t="str">
            <v>DEPENDIENTE</v>
          </cell>
        </row>
        <row r="16">
          <cell r="L16">
            <v>23765.59151</v>
          </cell>
        </row>
        <row r="17">
          <cell r="C17">
            <v>1</v>
          </cell>
          <cell r="D17">
            <v>0</v>
          </cell>
        </row>
        <row r="17">
          <cell r="G17" t="str">
            <v>DEPENDIENTE</v>
          </cell>
        </row>
        <row r="17">
          <cell r="L17">
            <v>23765.59151</v>
          </cell>
        </row>
        <row r="18">
          <cell r="C18">
            <v>1</v>
          </cell>
          <cell r="D18">
            <v>0</v>
          </cell>
        </row>
        <row r="18">
          <cell r="G18" t="str">
            <v>DEPENDIENTE</v>
          </cell>
        </row>
        <row r="18">
          <cell r="L18">
            <v>23765.59151</v>
          </cell>
        </row>
        <row r="19">
          <cell r="C19">
            <v>1</v>
          </cell>
          <cell r="D19">
            <v>0</v>
          </cell>
        </row>
        <row r="19">
          <cell r="G19" t="str">
            <v>DEPENDIENTE</v>
          </cell>
        </row>
        <row r="19">
          <cell r="L19">
            <v>23765.59151</v>
          </cell>
        </row>
        <row r="20">
          <cell r="C20">
            <v>1</v>
          </cell>
          <cell r="D20">
            <v>0</v>
          </cell>
        </row>
        <row r="20">
          <cell r="G20" t="str">
            <v>DEPENDIENTE</v>
          </cell>
        </row>
        <row r="20">
          <cell r="L20">
            <v>23765.59151</v>
          </cell>
        </row>
        <row r="21">
          <cell r="C21">
            <v>1</v>
          </cell>
          <cell r="D21">
            <v>1</v>
          </cell>
        </row>
        <row r="21">
          <cell r="G21" t="str">
            <v>DEPENDIENTE</v>
          </cell>
        </row>
        <row r="21">
          <cell r="L21">
            <v>23765.59151</v>
          </cell>
        </row>
        <row r="23">
          <cell r="C23">
            <v>1</v>
          </cell>
          <cell r="D23">
            <v>0</v>
          </cell>
        </row>
        <row r="23">
          <cell r="G23" t="str">
            <v>PORTERO TAQUILLERO</v>
          </cell>
        </row>
        <row r="23">
          <cell r="L23">
            <v>24823.46851</v>
          </cell>
        </row>
        <row r="24">
          <cell r="C24">
            <v>1</v>
          </cell>
          <cell r="D24">
            <v>0</v>
          </cell>
        </row>
        <row r="24">
          <cell r="G24" t="str">
            <v>PORTERO TAQUILLERO</v>
          </cell>
        </row>
        <row r="24">
          <cell r="L24">
            <v>26516.52258</v>
          </cell>
        </row>
        <row r="25">
          <cell r="C25">
            <v>1</v>
          </cell>
          <cell r="D25">
            <v>0</v>
          </cell>
        </row>
        <row r="25">
          <cell r="G25" t="str">
            <v>PORTERO TAQUILLERO</v>
          </cell>
        </row>
        <row r="25">
          <cell r="L25">
            <v>24823.46851</v>
          </cell>
        </row>
        <row r="26">
          <cell r="C26">
            <v>1</v>
          </cell>
          <cell r="D26">
            <v>0</v>
          </cell>
        </row>
        <row r="26">
          <cell r="G26" t="str">
            <v>PORTERO TAQUILLERO</v>
          </cell>
        </row>
        <row r="26">
          <cell r="L26">
            <v>24823.46851</v>
          </cell>
        </row>
        <row r="27">
          <cell r="C27">
            <v>0</v>
          </cell>
          <cell r="D27">
            <v>0</v>
          </cell>
        </row>
        <row r="27">
          <cell r="G27" t="str">
            <v>PORTERO TAQUILLERO</v>
          </cell>
        </row>
        <row r="27">
          <cell r="L27">
            <v>0</v>
          </cell>
        </row>
        <row r="28">
          <cell r="C28">
            <v>1</v>
          </cell>
          <cell r="D28">
            <v>0</v>
          </cell>
        </row>
        <row r="28">
          <cell r="G28" t="str">
            <v>PORTERO</v>
          </cell>
        </row>
        <row r="28">
          <cell r="L28">
            <v>23765.59151</v>
          </cell>
        </row>
        <row r="29">
          <cell r="C29">
            <v>1</v>
          </cell>
        </row>
        <row r="29">
          <cell r="G29" t="str">
            <v>PRIMER MAITRE</v>
          </cell>
        </row>
        <row r="29">
          <cell r="L29">
            <v>7421.376758</v>
          </cell>
        </row>
        <row r="31">
          <cell r="C31">
            <v>1</v>
          </cell>
          <cell r="D31">
            <v>1</v>
          </cell>
        </row>
        <row r="31">
          <cell r="G31" t="str">
            <v>PRIMER MAITRE</v>
          </cell>
        </row>
        <row r="31">
          <cell r="L31">
            <v>29685.50703</v>
          </cell>
        </row>
        <row r="32">
          <cell r="C32">
            <v>1</v>
          </cell>
          <cell r="D32">
            <v>0</v>
          </cell>
        </row>
        <row r="32">
          <cell r="G32" t="str">
            <v>SEGUNDO JEFE BAR</v>
          </cell>
        </row>
        <row r="32">
          <cell r="L32">
            <v>26516.52258</v>
          </cell>
        </row>
        <row r="33">
          <cell r="C33">
            <v>1</v>
          </cell>
          <cell r="D33">
            <v>0</v>
          </cell>
        </row>
        <row r="33">
          <cell r="G33" t="str">
            <v>JEFE SECTOR</v>
          </cell>
        </row>
        <row r="33">
          <cell r="L33">
            <v>24823.46851</v>
          </cell>
        </row>
        <row r="34">
          <cell r="C34">
            <v>0</v>
          </cell>
          <cell r="D34">
            <v>1</v>
          </cell>
        </row>
        <row r="34">
          <cell r="G34" t="str">
            <v>JEFE BAR</v>
          </cell>
        </row>
        <row r="34">
          <cell r="L34">
            <v>0</v>
          </cell>
        </row>
        <row r="35">
          <cell r="C35">
            <v>0</v>
          </cell>
          <cell r="D35">
            <v>1</v>
          </cell>
        </row>
        <row r="35">
          <cell r="G35" t="str">
            <v>SEGUNDO MAITRE</v>
          </cell>
        </row>
        <row r="35">
          <cell r="L35">
            <v>0</v>
          </cell>
        </row>
        <row r="36">
          <cell r="C36">
            <v>1</v>
          </cell>
          <cell r="D36">
            <v>0</v>
          </cell>
        </row>
        <row r="36">
          <cell r="G36" t="str">
            <v>CAMARERO</v>
          </cell>
        </row>
        <row r="36">
          <cell r="L36">
            <v>23765.59151</v>
          </cell>
        </row>
        <row r="37">
          <cell r="C37">
            <v>1</v>
          </cell>
          <cell r="D37">
            <v>0</v>
          </cell>
        </row>
        <row r="37">
          <cell r="G37" t="str">
            <v>CAMARERO</v>
          </cell>
        </row>
        <row r="37">
          <cell r="L37">
            <v>23765.59151</v>
          </cell>
        </row>
        <row r="38">
          <cell r="C38">
            <v>1</v>
          </cell>
          <cell r="D38">
            <v>0</v>
          </cell>
        </row>
        <row r="38">
          <cell r="G38" t="str">
            <v>CAMARERO</v>
          </cell>
        </row>
        <row r="38">
          <cell r="L38">
            <v>23765.59151</v>
          </cell>
        </row>
        <row r="39">
          <cell r="C39">
            <v>1</v>
          </cell>
          <cell r="D39">
            <v>0</v>
          </cell>
        </row>
        <row r="39">
          <cell r="G39" t="str">
            <v>CAMARERO</v>
          </cell>
        </row>
        <row r="39">
          <cell r="L39">
            <v>23765.59151</v>
          </cell>
        </row>
        <row r="40">
          <cell r="C40">
            <v>1</v>
          </cell>
          <cell r="D40">
            <v>0</v>
          </cell>
        </row>
        <row r="40">
          <cell r="G40" t="str">
            <v>CAMARERO</v>
          </cell>
        </row>
        <row r="40">
          <cell r="L40">
            <v>23765.59151</v>
          </cell>
        </row>
        <row r="41">
          <cell r="C41">
            <v>1</v>
          </cell>
          <cell r="D41">
            <v>0</v>
          </cell>
        </row>
        <row r="41">
          <cell r="G41" t="str">
            <v>CAMARERO</v>
          </cell>
        </row>
        <row r="41">
          <cell r="L41">
            <v>23765.59151</v>
          </cell>
        </row>
        <row r="42">
          <cell r="C42">
            <v>1</v>
          </cell>
          <cell r="D42">
            <v>0</v>
          </cell>
        </row>
        <row r="42">
          <cell r="G42" t="str">
            <v>CAMARERO</v>
          </cell>
        </row>
        <row r="43">
          <cell r="C43">
            <v>1</v>
          </cell>
          <cell r="D43">
            <v>0</v>
          </cell>
        </row>
        <row r="43">
          <cell r="G43" t="str">
            <v>CAMARERO</v>
          </cell>
        </row>
        <row r="43">
          <cell r="L43">
            <v>23765.59151</v>
          </cell>
        </row>
        <row r="44">
          <cell r="C44">
            <v>1</v>
          </cell>
          <cell r="D44">
            <v>0</v>
          </cell>
        </row>
        <row r="44">
          <cell r="G44" t="str">
            <v>CAMARERO</v>
          </cell>
        </row>
        <row r="44">
          <cell r="L44">
            <v>23765.59151</v>
          </cell>
        </row>
        <row r="45">
          <cell r="C45">
            <v>1</v>
          </cell>
          <cell r="D45">
            <v>0</v>
          </cell>
        </row>
        <row r="45">
          <cell r="G45" t="str">
            <v>CAMARERO</v>
          </cell>
        </row>
        <row r="45">
          <cell r="L45">
            <v>23765.59151</v>
          </cell>
        </row>
        <row r="46">
          <cell r="C46">
            <v>1</v>
          </cell>
          <cell r="D46">
            <v>1</v>
          </cell>
        </row>
        <row r="46">
          <cell r="G46" t="str">
            <v>CAMARERO</v>
          </cell>
        </row>
        <row r="46">
          <cell r="L46">
            <v>23765.59151</v>
          </cell>
        </row>
        <row r="47">
          <cell r="C47">
            <v>1</v>
          </cell>
        </row>
        <row r="47">
          <cell r="G47" t="str">
            <v>CAMARERO</v>
          </cell>
        </row>
        <row r="47">
          <cell r="L47">
            <v>23765.59151</v>
          </cell>
        </row>
        <row r="49">
          <cell r="C49">
            <v>1</v>
          </cell>
          <cell r="D49">
            <v>0</v>
          </cell>
        </row>
        <row r="49">
          <cell r="G49" t="str">
            <v>DISCJOKEY</v>
          </cell>
        </row>
        <row r="49">
          <cell r="L49">
            <v>23765.59151</v>
          </cell>
        </row>
        <row r="51">
          <cell r="C51">
            <v>1</v>
          </cell>
          <cell r="D51">
            <v>1</v>
          </cell>
        </row>
        <row r="51">
          <cell r="G51" t="str">
            <v>COCINERO</v>
          </cell>
        </row>
        <row r="51">
          <cell r="L51">
            <v>23765.59151</v>
          </cell>
        </row>
        <row r="52">
          <cell r="C52">
            <v>1</v>
          </cell>
          <cell r="D52">
            <v>0</v>
          </cell>
        </row>
        <row r="52">
          <cell r="G52" t="str">
            <v>COCINERO</v>
          </cell>
        </row>
        <row r="52">
          <cell r="L52">
            <v>23765.59151</v>
          </cell>
        </row>
        <row r="53">
          <cell r="C53">
            <v>1</v>
          </cell>
          <cell r="D53">
            <v>0</v>
          </cell>
        </row>
        <row r="53">
          <cell r="G53" t="str">
            <v>COCINERO</v>
          </cell>
        </row>
        <row r="53">
          <cell r="L53">
            <v>23765.59151</v>
          </cell>
        </row>
        <row r="54">
          <cell r="C54">
            <v>1</v>
          </cell>
          <cell r="D54">
            <v>1</v>
          </cell>
        </row>
        <row r="54">
          <cell r="G54" t="str">
            <v>SEGUNDO JEFE DE COCINA</v>
          </cell>
        </row>
        <row r="54">
          <cell r="L54">
            <v>26516.52258</v>
          </cell>
        </row>
        <row r="55">
          <cell r="C55">
            <v>0</v>
          </cell>
          <cell r="D55">
            <v>0</v>
          </cell>
        </row>
        <row r="55">
          <cell r="G55" t="str">
            <v>JEFE PARTIDA</v>
          </cell>
        </row>
        <row r="55">
          <cell r="L55">
            <v>24823.46851</v>
          </cell>
        </row>
        <row r="56">
          <cell r="C56">
            <v>1</v>
          </cell>
          <cell r="D56">
            <v>1</v>
          </cell>
        </row>
        <row r="56">
          <cell r="G56" t="str">
            <v>FREGADOR</v>
          </cell>
        </row>
        <row r="56">
          <cell r="L56">
            <v>22080.81846</v>
          </cell>
        </row>
        <row r="57">
          <cell r="C57">
            <v>1</v>
          </cell>
          <cell r="D57">
            <v>0</v>
          </cell>
        </row>
        <row r="57">
          <cell r="G57" t="str">
            <v>COCINERO</v>
          </cell>
        </row>
        <row r="57">
          <cell r="L57">
            <v>23765.59151</v>
          </cell>
        </row>
        <row r="58">
          <cell r="C58">
            <v>1</v>
          </cell>
        </row>
        <row r="58">
          <cell r="G58" t="str">
            <v>COCINERO</v>
          </cell>
        </row>
        <row r="58">
          <cell r="L58">
            <v>26516.52258</v>
          </cell>
        </row>
        <row r="59">
          <cell r="C59">
            <v>1</v>
          </cell>
        </row>
        <row r="59">
          <cell r="G59" t="str">
            <v>FREGADOR</v>
          </cell>
        </row>
        <row r="59">
          <cell r="L59">
            <v>22080.81846</v>
          </cell>
        </row>
        <row r="60">
          <cell r="C60">
            <v>1</v>
          </cell>
        </row>
        <row r="60">
          <cell r="G60" t="str">
            <v>COCINERO</v>
          </cell>
        </row>
        <row r="61">
          <cell r="C61">
            <v>1</v>
          </cell>
          <cell r="D61">
            <v>0</v>
          </cell>
        </row>
        <row r="61">
          <cell r="G61" t="str">
            <v>COCINERO</v>
          </cell>
        </row>
        <row r="61">
          <cell r="L61">
            <v>23765.59151</v>
          </cell>
        </row>
        <row r="62">
          <cell r="C62">
            <v>1</v>
          </cell>
          <cell r="D62">
            <v>0</v>
          </cell>
        </row>
        <row r="62">
          <cell r="G62" t="str">
            <v>COCINERO</v>
          </cell>
        </row>
        <row r="62">
          <cell r="L62">
            <v>23765.59151</v>
          </cell>
        </row>
        <row r="63">
          <cell r="C63">
            <v>1</v>
          </cell>
          <cell r="D63">
            <v>0</v>
          </cell>
        </row>
        <row r="63">
          <cell r="G63" t="str">
            <v>COCINERO</v>
          </cell>
        </row>
        <row r="63">
          <cell r="L63">
            <v>23765.59151</v>
          </cell>
        </row>
        <row r="65">
          <cell r="C65">
            <v>1</v>
          </cell>
          <cell r="D65">
            <v>0</v>
          </cell>
        </row>
        <row r="65">
          <cell r="G65" t="str">
            <v>VIGILANTE - APARCACOCHES</v>
          </cell>
        </row>
        <row r="65">
          <cell r="L65">
            <v>22080.81846</v>
          </cell>
        </row>
        <row r="66">
          <cell r="C66">
            <v>1</v>
          </cell>
          <cell r="D66">
            <v>1</v>
          </cell>
        </row>
        <row r="66">
          <cell r="G66" t="str">
            <v>GUARDA DE DÍA</v>
          </cell>
        </row>
        <row r="66">
          <cell r="L66">
            <v>24823.46851</v>
          </cell>
        </row>
        <row r="67">
          <cell r="C67">
            <v>1</v>
          </cell>
          <cell r="D67">
            <v>1</v>
          </cell>
        </row>
        <row r="67">
          <cell r="G67" t="str">
            <v>VIGILANTE - APARCACOCHES</v>
          </cell>
        </row>
        <row r="67">
          <cell r="L67">
            <v>22080.81846</v>
          </cell>
        </row>
        <row r="68">
          <cell r="D68">
            <v>0</v>
          </cell>
        </row>
        <row r="69">
          <cell r="C69">
            <v>1</v>
          </cell>
        </row>
        <row r="69">
          <cell r="G69" t="str">
            <v>PEÓN LIMPIEZA</v>
          </cell>
        </row>
        <row r="69">
          <cell r="L69">
            <v>22080.81846</v>
          </cell>
        </row>
        <row r="70">
          <cell r="C70">
            <v>1</v>
          </cell>
        </row>
        <row r="70">
          <cell r="G70" t="str">
            <v>PEÓN LIMPIEZA</v>
          </cell>
        </row>
        <row r="70">
          <cell r="L70">
            <v>22080.81846</v>
          </cell>
        </row>
        <row r="71">
          <cell r="C71">
            <v>1</v>
          </cell>
        </row>
        <row r="71">
          <cell r="G71" t="str">
            <v>PEÓN LIMPIEZA</v>
          </cell>
        </row>
        <row r="71">
          <cell r="L71">
            <v>22080.81846</v>
          </cell>
        </row>
        <row r="72">
          <cell r="C72">
            <v>1</v>
          </cell>
        </row>
        <row r="72">
          <cell r="G72" t="str">
            <v>PEÓN LIMPIEZA</v>
          </cell>
        </row>
        <row r="72">
          <cell r="L72">
            <v>22080.81846</v>
          </cell>
        </row>
        <row r="73">
          <cell r="C73">
            <v>1</v>
          </cell>
          <cell r="D73">
            <v>1</v>
          </cell>
        </row>
        <row r="73">
          <cell r="G73" t="str">
            <v>PEÓN LIMPIEZA</v>
          </cell>
        </row>
        <row r="73">
          <cell r="L73">
            <v>22080.81846</v>
          </cell>
        </row>
        <row r="76">
          <cell r="C76">
            <v>1</v>
          </cell>
          <cell r="D76">
            <v>1</v>
          </cell>
        </row>
        <row r="76">
          <cell r="G76" t="str">
            <v>OFICIAL DE 2ª MANTENIMIENTO</v>
          </cell>
        </row>
        <row r="76">
          <cell r="L76">
            <v>23765.59151</v>
          </cell>
        </row>
        <row r="77">
          <cell r="C77">
            <v>1</v>
          </cell>
          <cell r="D77">
            <v>1</v>
          </cell>
        </row>
        <row r="77">
          <cell r="G77" t="str">
            <v>OFICIAL DE 2ª MANTENIMIENTO</v>
          </cell>
        </row>
        <row r="77">
          <cell r="L77">
            <v>23765.59151</v>
          </cell>
        </row>
        <row r="80">
          <cell r="C80">
            <v>60</v>
          </cell>
          <cell r="D80">
            <v>12</v>
          </cell>
        </row>
        <row r="82">
          <cell r="C82">
            <v>0</v>
          </cell>
        </row>
        <row r="83">
          <cell r="C83">
            <v>0</v>
          </cell>
        </row>
        <row r="85">
          <cell r="C85">
            <v>0</v>
          </cell>
        </row>
        <row r="86">
          <cell r="C86">
            <v>0</v>
          </cell>
        </row>
        <row r="89">
          <cell r="C89" t="str">
            <v>A OFICIAL DE 2</v>
          </cell>
        </row>
        <row r="95">
          <cell r="L95">
            <v>0</v>
          </cell>
        </row>
        <row r="96">
          <cell r="L96">
            <v>83621.972749</v>
          </cell>
        </row>
        <row r="97">
          <cell r="L97">
            <v>132101.19832</v>
          </cell>
        </row>
        <row r="98">
          <cell r="L98">
            <v>153577.06905</v>
          </cell>
        </row>
        <row r="99">
          <cell r="L99">
            <v>893081.69632</v>
          </cell>
        </row>
        <row r="100">
          <cell r="L100">
            <v>239484.68214</v>
          </cell>
        </row>
        <row r="101">
          <cell r="L101">
            <v>1501866.618579</v>
          </cell>
        </row>
        <row r="105">
          <cell r="L105">
            <v>0</v>
          </cell>
        </row>
        <row r="106">
          <cell r="L106">
            <v>0</v>
          </cell>
        </row>
        <row r="107">
          <cell r="L107">
            <v>0</v>
          </cell>
        </row>
        <row r="108">
          <cell r="L108">
            <v>0</v>
          </cell>
        </row>
        <row r="109">
          <cell r="L109">
            <v>50563.40902</v>
          </cell>
        </row>
        <row r="110">
          <cell r="L110">
            <v>45455.50692</v>
          </cell>
        </row>
        <row r="111">
          <cell r="L111">
            <v>0</v>
          </cell>
        </row>
        <row r="116">
          <cell r="C116" t="str">
            <v>NIVEL_3</v>
          </cell>
        </row>
        <row r="116">
          <cell r="G116" t="str">
            <v> NOMBRE </v>
          </cell>
        </row>
        <row r="117">
          <cell r="C117">
            <v>7</v>
          </cell>
        </row>
        <row r="117">
          <cell r="G117" t="str">
            <v> ABRANTE LLOVELL, MARCOS ANTONIO </v>
          </cell>
        </row>
        <row r="118">
          <cell r="C118">
            <v>2</v>
          </cell>
        </row>
        <row r="118">
          <cell r="G118" t="str">
            <v> ACOSTA RODRIGUEZ, JUAN JOSE </v>
          </cell>
        </row>
        <row r="119">
          <cell r="C119">
            <v>2</v>
          </cell>
        </row>
        <row r="119">
          <cell r="G119" t="str">
            <v> ACOSTA SUAREZ, JOSE MANUEL </v>
          </cell>
        </row>
        <row r="120">
          <cell r="C120">
            <v>10</v>
          </cell>
        </row>
        <row r="120">
          <cell r="G120" t="str">
            <v> ACUÑA ARMAS, ROBERTO </v>
          </cell>
        </row>
        <row r="121">
          <cell r="C121">
            <v>0</v>
          </cell>
        </row>
        <row r="121">
          <cell r="G121" t="str">
            <v> AGRA TORRES, NESTOR ADRIAN </v>
          </cell>
        </row>
        <row r="122">
          <cell r="C122">
            <v>1</v>
          </cell>
        </row>
        <row r="122">
          <cell r="G122" t="str">
            <v> ALCANTARA PALOP, MARIA JOSE </v>
          </cell>
        </row>
        <row r="123">
          <cell r="C123">
            <v>2</v>
          </cell>
        </row>
        <row r="123">
          <cell r="G123" t="str">
            <v> ALFONSO BONILLA, GINES GUILLERMO </v>
          </cell>
        </row>
        <row r="124">
          <cell r="C124">
            <v>2</v>
          </cell>
        </row>
        <row r="124">
          <cell r="G124" t="str">
            <v> ALGUACIL MIRALLES, DEODOLINDA </v>
          </cell>
        </row>
      </sheetData>
      <sheetData sheetId="14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39636.04689</v>
          </cell>
        </row>
        <row r="4">
          <cell r="C4">
            <v>1</v>
          </cell>
        </row>
        <row r="4">
          <cell r="G4" t="str">
            <v>OFICIAL DE 2ª MANTENIMIENTO</v>
          </cell>
        </row>
        <row r="4">
          <cell r="L4">
            <v>23765.59151</v>
          </cell>
        </row>
        <row r="6">
          <cell r="C6">
            <v>1</v>
          </cell>
        </row>
        <row r="6">
          <cell r="G6" t="str">
            <v>GUARDA NOCTURNO</v>
          </cell>
        </row>
        <row r="6">
          <cell r="L6">
            <v>24823.46851</v>
          </cell>
        </row>
        <row r="7">
          <cell r="C7">
            <v>1</v>
          </cell>
        </row>
        <row r="7">
          <cell r="G7" t="str">
            <v>GUARDA DE DÍA</v>
          </cell>
        </row>
        <row r="7">
          <cell r="L7">
            <v>24823.46851</v>
          </cell>
        </row>
        <row r="8">
          <cell r="C8">
            <v>1</v>
          </cell>
        </row>
        <row r="8">
          <cell r="G8" t="str">
            <v>PEÓN LIMPIEZA</v>
          </cell>
        </row>
        <row r="8">
          <cell r="L8">
            <v>22080.81846</v>
          </cell>
        </row>
        <row r="9">
          <cell r="C9">
            <v>1</v>
          </cell>
        </row>
        <row r="9">
          <cell r="G9" t="str">
            <v>PEÓN LIMPIEZA</v>
          </cell>
        </row>
        <row r="9">
          <cell r="L9">
            <v>22080.81846</v>
          </cell>
        </row>
        <row r="10">
          <cell r="C10">
            <v>1</v>
          </cell>
        </row>
        <row r="10">
          <cell r="G10" t="str">
            <v>PEÓN LIMPIEZA</v>
          </cell>
        </row>
        <row r="10">
          <cell r="L10">
            <v>22080.81846</v>
          </cell>
        </row>
        <row r="11">
          <cell r="G11" t="str">
            <v>VIGILANTE - PEON LIMPIEZA</v>
          </cell>
        </row>
        <row r="11">
          <cell r="L11">
            <v>22080.81846</v>
          </cell>
        </row>
        <row r="14">
          <cell r="C14">
            <v>1</v>
          </cell>
          <cell r="D14">
            <v>1</v>
          </cell>
        </row>
        <row r="14">
          <cell r="G14" t="str">
            <v>PORTERO TAQUILLERO</v>
          </cell>
        </row>
        <row r="14">
          <cell r="L14">
            <v>26516.52258</v>
          </cell>
        </row>
        <row r="15">
          <cell r="C15">
            <v>1</v>
          </cell>
        </row>
        <row r="15">
          <cell r="G15" t="str">
            <v>PORTERO TAQUILLERO</v>
          </cell>
        </row>
        <row r="15">
          <cell r="L15">
            <v>24823.46851</v>
          </cell>
        </row>
        <row r="16">
          <cell r="C16">
            <v>1</v>
          </cell>
        </row>
        <row r="16">
          <cell r="G16" t="str">
            <v>PORTERO TAQUILLERO</v>
          </cell>
        </row>
        <row r="16">
          <cell r="L16">
            <v>24823.46851</v>
          </cell>
        </row>
        <row r="19">
          <cell r="C19">
            <v>1</v>
          </cell>
        </row>
        <row r="19">
          <cell r="G19" t="str">
            <v>GUIA</v>
          </cell>
        </row>
        <row r="20">
          <cell r="D20">
            <v>1</v>
          </cell>
        </row>
        <row r="20">
          <cell r="G20" t="str">
            <v>GUIA</v>
          </cell>
        </row>
        <row r="20">
          <cell r="L20">
            <v>26516.52258</v>
          </cell>
        </row>
        <row r="21">
          <cell r="C21">
            <v>1</v>
          </cell>
          <cell r="D21">
            <v>1</v>
          </cell>
        </row>
        <row r="21">
          <cell r="G21" t="str">
            <v>GUIA</v>
          </cell>
        </row>
        <row r="21">
          <cell r="L21">
            <v>26516.52258</v>
          </cell>
        </row>
        <row r="22">
          <cell r="C22">
            <v>1</v>
          </cell>
          <cell r="D22">
            <v>1</v>
          </cell>
        </row>
        <row r="22">
          <cell r="G22" t="str">
            <v>GUIA</v>
          </cell>
        </row>
        <row r="22">
          <cell r="L22">
            <v>26516.52258</v>
          </cell>
        </row>
        <row r="23">
          <cell r="C23">
            <v>1</v>
          </cell>
        </row>
        <row r="23">
          <cell r="G23" t="str">
            <v>GUIA</v>
          </cell>
        </row>
        <row r="23">
          <cell r="L23">
            <v>26516.52258</v>
          </cell>
        </row>
        <row r="24">
          <cell r="C24">
            <v>1</v>
          </cell>
        </row>
        <row r="24">
          <cell r="G24" t="str">
            <v>GUIA</v>
          </cell>
        </row>
        <row r="24">
          <cell r="L24">
            <v>26516.52258</v>
          </cell>
        </row>
        <row r="25">
          <cell r="C25">
            <v>1</v>
          </cell>
          <cell r="D25">
            <v>1</v>
          </cell>
        </row>
        <row r="25">
          <cell r="G25" t="str">
            <v>GUIA</v>
          </cell>
        </row>
        <row r="25">
          <cell r="L25">
            <v>26516.52258</v>
          </cell>
        </row>
        <row r="26">
          <cell r="C26">
            <v>1</v>
          </cell>
        </row>
        <row r="26">
          <cell r="G26" t="str">
            <v>GUIA</v>
          </cell>
        </row>
        <row r="26">
          <cell r="L26">
            <v>26516.52258</v>
          </cell>
        </row>
        <row r="27">
          <cell r="C27">
            <v>1</v>
          </cell>
          <cell r="D27">
            <v>1</v>
          </cell>
        </row>
        <row r="27">
          <cell r="G27" t="str">
            <v>GUIA</v>
          </cell>
        </row>
        <row r="27">
          <cell r="L27">
            <v>26516.52258</v>
          </cell>
        </row>
        <row r="28">
          <cell r="C28">
            <v>1</v>
          </cell>
        </row>
        <row r="28">
          <cell r="G28" t="str">
            <v>GUIA</v>
          </cell>
        </row>
        <row r="28">
          <cell r="L28">
            <v>26516.52258</v>
          </cell>
        </row>
        <row r="29">
          <cell r="C29">
            <v>1</v>
          </cell>
        </row>
        <row r="29">
          <cell r="G29" t="str">
            <v>GUIA</v>
          </cell>
        </row>
        <row r="29">
          <cell r="L29">
            <v>26516.52258</v>
          </cell>
        </row>
        <row r="31">
          <cell r="C31">
            <v>20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L36">
            <v>40607.25489</v>
          </cell>
        </row>
        <row r="37">
          <cell r="D37">
            <v>8</v>
          </cell>
        </row>
        <row r="37">
          <cell r="L37">
            <v>0</v>
          </cell>
        </row>
        <row r="38">
          <cell r="L38">
            <v>284026.8238</v>
          </cell>
        </row>
        <row r="39">
          <cell r="L39">
            <v>125057.57704</v>
          </cell>
        </row>
        <row r="40">
          <cell r="L40">
            <v>29146.74751</v>
          </cell>
        </row>
        <row r="41">
          <cell r="L41">
            <v>80363.14238</v>
          </cell>
        </row>
        <row r="42">
          <cell r="L42">
            <v>559201.54562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26516.52258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22080.81846</v>
          </cell>
        </row>
        <row r="52">
          <cell r="L52">
            <v>0</v>
          </cell>
        </row>
        <row r="58">
          <cell r="C58" t="str">
            <v>NIVEL_3</v>
          </cell>
        </row>
        <row r="58">
          <cell r="G58" t="str">
            <v> NOMBRE </v>
          </cell>
        </row>
        <row r="58">
          <cell r="L58" t="str">
            <v> CATEGORIA </v>
          </cell>
        </row>
        <row r="59">
          <cell r="C59">
            <v>7</v>
          </cell>
        </row>
        <row r="59">
          <cell r="G59" t="str">
            <v> ABRANTE LLOVELL, MARCOS ANTONIO </v>
          </cell>
        </row>
        <row r="59">
          <cell r="L59" t="str">
            <v> AYUDANTE CAMARERO </v>
          </cell>
        </row>
        <row r="60">
          <cell r="C60">
            <v>2</v>
          </cell>
        </row>
        <row r="60">
          <cell r="G60" t="str">
            <v> ACOSTA RODRIGUEZ, JUAN JOSE </v>
          </cell>
        </row>
        <row r="60">
          <cell r="L60" t="str">
            <v> CAMARERO </v>
          </cell>
        </row>
        <row r="61">
          <cell r="C61">
            <v>2</v>
          </cell>
        </row>
        <row r="61">
          <cell r="G61" t="str">
            <v> ACOSTA SUAREZ, JOSE MANUEL </v>
          </cell>
        </row>
        <row r="61">
          <cell r="L61" t="str">
            <v> CAMARERO/A </v>
          </cell>
        </row>
        <row r="62">
          <cell r="C62">
            <v>10</v>
          </cell>
        </row>
        <row r="62">
          <cell r="G62" t="str">
            <v> ACUÑA ARMAS, ROBERTO </v>
          </cell>
        </row>
        <row r="62">
          <cell r="L62" t="str">
            <v> JEFE DEP. PERSONAL </v>
          </cell>
        </row>
        <row r="63">
          <cell r="C63">
            <v>0</v>
          </cell>
        </row>
        <row r="63">
          <cell r="G63" t="str">
            <v> AGRA TORRES, NESTOR ADRIAN </v>
          </cell>
        </row>
        <row r="63">
          <cell r="L63" t="str">
            <v> VIGILANTE APARCAMIEN </v>
          </cell>
        </row>
        <row r="64">
          <cell r="C64">
            <v>1</v>
          </cell>
          <cell r="D64" t="str">
            <v>NIVEL_4</v>
          </cell>
        </row>
        <row r="64">
          <cell r="G64" t="str">
            <v> ALCANTARA PALOP, MARIA JOSE </v>
          </cell>
        </row>
        <row r="64">
          <cell r="L64" t="str">
            <v> TECNICO MEDIO </v>
          </cell>
        </row>
        <row r="65">
          <cell r="C65">
            <v>2</v>
          </cell>
          <cell r="D65">
            <v>0</v>
          </cell>
        </row>
        <row r="65">
          <cell r="G65" t="str">
            <v> ALFONSO BONILLA, GINES GUILLERMO </v>
          </cell>
        </row>
        <row r="65">
          <cell r="L65" t="str">
            <v> GUIA </v>
          </cell>
        </row>
        <row r="66">
          <cell r="C66">
            <v>2</v>
          </cell>
          <cell r="D66">
            <v>0</v>
          </cell>
        </row>
        <row r="66">
          <cell r="G66" t="str">
            <v> ALGUACIL MIRALLES, DEODOLINDA </v>
          </cell>
        </row>
        <row r="66">
          <cell r="L66" t="str">
            <v> CAMARERO </v>
          </cell>
        </row>
        <row r="67">
          <cell r="C67">
            <v>1</v>
          </cell>
          <cell r="D67">
            <v>0</v>
          </cell>
        </row>
        <row r="67">
          <cell r="G67" t="str">
            <v> ALMEIDA BETANCOURT, YIPPSY </v>
          </cell>
        </row>
        <row r="67">
          <cell r="L67" t="str">
            <v> DEPENDIENTE/A </v>
          </cell>
        </row>
        <row r="68">
          <cell r="C68">
            <v>4</v>
          </cell>
          <cell r="D68">
            <v>0</v>
          </cell>
        </row>
        <row r="68">
          <cell r="G68" t="str">
            <v> ALONSO GONZALEZ, JULIO MANUEL </v>
          </cell>
        </row>
        <row r="68">
          <cell r="L68" t="str">
            <v> VIGILANTE APARCAMIEN </v>
          </cell>
        </row>
        <row r="69">
          <cell r="C69">
            <v>4</v>
          </cell>
          <cell r="D69">
            <v>0</v>
          </cell>
        </row>
        <row r="69">
          <cell r="G69" t="str">
            <v> ALVAREZ TABARES, VICTOR MANUEL </v>
          </cell>
        </row>
        <row r="69">
          <cell r="L69" t="str">
            <v> CAMARERO </v>
          </cell>
        </row>
        <row r="70">
          <cell r="C70">
            <v>3</v>
          </cell>
          <cell r="D70">
            <v>0</v>
          </cell>
        </row>
        <row r="70">
          <cell r="G70" t="str">
            <v> ANDUEZA HERNANDEZ, GUACIMARA </v>
          </cell>
        </row>
        <row r="70">
          <cell r="L70" t="str">
            <v> COCINERO/A </v>
          </cell>
        </row>
        <row r="71">
          <cell r="C71">
            <v>6</v>
          </cell>
          <cell r="D71">
            <v>0</v>
          </cell>
        </row>
        <row r="71">
          <cell r="G71" t="str">
            <v> ARBELO MARTIN, HIPOLITO ROMAN </v>
          </cell>
        </row>
        <row r="71">
          <cell r="L71" t="str">
            <v> JARDINERO </v>
          </cell>
        </row>
        <row r="72">
          <cell r="C72">
            <v>3</v>
          </cell>
          <cell r="D72">
            <v>0</v>
          </cell>
        </row>
        <row r="72">
          <cell r="G72" t="str">
            <v> ARMAS GARCIA, ANA MARIA </v>
          </cell>
        </row>
        <row r="72">
          <cell r="L72" t="str">
            <v> COCINERO/A </v>
          </cell>
        </row>
        <row r="73">
          <cell r="C73">
            <v>3</v>
          </cell>
          <cell r="D73">
            <v>0</v>
          </cell>
        </row>
        <row r="73">
          <cell r="G73" t="str">
            <v> ARMAS GARCIA, LUISA MARIA </v>
          </cell>
        </row>
        <row r="73">
          <cell r="L73" t="str">
            <v> PEON/A LIMPIEZA </v>
          </cell>
        </row>
        <row r="74">
          <cell r="C74">
            <v>9</v>
          </cell>
          <cell r="D74">
            <v>0</v>
          </cell>
        </row>
        <row r="74">
          <cell r="G74" t="str">
            <v> ARMAS GONZALEZ, ELSA </v>
          </cell>
        </row>
        <row r="74">
          <cell r="L74" t="str">
            <v> ARQUITECTO </v>
          </cell>
        </row>
        <row r="75">
          <cell r="C75">
            <v>13</v>
          </cell>
          <cell r="D75">
            <v>0</v>
          </cell>
        </row>
        <row r="75">
          <cell r="G75" t="str">
            <v> ARMAS MELIAN, GREGORIO RAFAEL </v>
          </cell>
        </row>
        <row r="75">
          <cell r="L75" t="str">
            <v> AUX.ADTVO. </v>
          </cell>
        </row>
        <row r="76">
          <cell r="C76">
            <v>9</v>
          </cell>
          <cell r="D76">
            <v>0</v>
          </cell>
        </row>
        <row r="76">
          <cell r="G76" t="str">
            <v> ARRAEZ HERNANDEZ, ALFREDO </v>
          </cell>
        </row>
        <row r="76">
          <cell r="L76" t="str">
            <v> OF.1ª CONS/MANTENIM. </v>
          </cell>
        </row>
        <row r="77">
          <cell r="C77">
            <v>9</v>
          </cell>
          <cell r="D77">
            <v>0</v>
          </cell>
        </row>
        <row r="77">
          <cell r="G77" t="str">
            <v> ARROCHA FUENTES, ANDRES </v>
          </cell>
        </row>
        <row r="77">
          <cell r="L77" t="str">
            <v> CONDUCT.2* </v>
          </cell>
        </row>
        <row r="78">
          <cell r="C78">
            <v>1</v>
          </cell>
          <cell r="D78">
            <v>0</v>
          </cell>
        </row>
        <row r="78">
          <cell r="G78" t="str">
            <v> ARROCHA FUENTES, TOMAS </v>
          </cell>
        </row>
        <row r="78">
          <cell r="L78" t="str">
            <v> PEON LIMP. </v>
          </cell>
        </row>
        <row r="79">
          <cell r="C79">
            <v>3</v>
          </cell>
          <cell r="D79">
            <v>0</v>
          </cell>
        </row>
        <row r="79">
          <cell r="G79" t="str">
            <v> ARROCHA GARCIA, GLORIA </v>
          </cell>
        </row>
        <row r="79">
          <cell r="L79" t="str">
            <v> FREGADOR/A </v>
          </cell>
        </row>
        <row r="80">
          <cell r="C80">
            <v>6</v>
          </cell>
          <cell r="D80">
            <v>0</v>
          </cell>
        </row>
        <row r="80">
          <cell r="G80" t="str">
            <v> ARROCHA GUADALUPE, JOSE DOMINGO </v>
          </cell>
        </row>
        <row r="80">
          <cell r="L80" t="str">
            <v> JARDINERO </v>
          </cell>
        </row>
        <row r="81">
          <cell r="C81">
            <v>4</v>
          </cell>
          <cell r="D81">
            <v>0</v>
          </cell>
        </row>
        <row r="81">
          <cell r="G81" t="str">
            <v> ARROYO FERNANDEZ, CAROLINA NOEMI </v>
          </cell>
        </row>
        <row r="81">
          <cell r="L81" t="str">
            <v> VIGILANTE APARCAMIEN </v>
          </cell>
        </row>
        <row r="82">
          <cell r="C82">
            <v>2</v>
          </cell>
          <cell r="D82">
            <v>0</v>
          </cell>
        </row>
        <row r="82">
          <cell r="G82" t="str">
            <v> AVERO GONZALEZ, CARLOS RUBEN </v>
          </cell>
        </row>
        <row r="82">
          <cell r="L82" t="str">
            <v> CAMARERO </v>
          </cell>
        </row>
        <row r="83">
          <cell r="C83">
            <v>11</v>
          </cell>
          <cell r="D83">
            <v>0</v>
          </cell>
        </row>
        <row r="83">
          <cell r="G83" t="str">
            <v> AVERO GONZALEZ, MANUEL JOSE </v>
          </cell>
        </row>
        <row r="83">
          <cell r="L83" t="str">
            <v> AUX.ADTVO. </v>
          </cell>
        </row>
        <row r="84">
          <cell r="C84">
            <v>13</v>
          </cell>
          <cell r="D84">
            <v>0</v>
          </cell>
        </row>
        <row r="84">
          <cell r="G84" t="str">
            <v> BACALLADO BETANCORT, JUAN ANTONIO </v>
          </cell>
        </row>
        <row r="84">
          <cell r="L84" t="str">
            <v> TECNICO INFORMÁTICO </v>
          </cell>
        </row>
        <row r="85">
          <cell r="C85">
            <v>4</v>
          </cell>
          <cell r="D85">
            <v>0</v>
          </cell>
        </row>
        <row r="85">
          <cell r="G85" t="str">
            <v> BALLESTER FONTES, JOSE MANUEL </v>
          </cell>
        </row>
        <row r="85">
          <cell r="L85" t="str">
            <v> FREGADOR </v>
          </cell>
        </row>
        <row r="86">
          <cell r="C86">
            <v>3</v>
          </cell>
          <cell r="D86">
            <v>0</v>
          </cell>
        </row>
        <row r="86">
          <cell r="G86" t="str">
            <v> BARRIOS BERMUDEZ, EMILIO JOSE </v>
          </cell>
        </row>
        <row r="86">
          <cell r="L86" t="str">
            <v> PEON LIMPIEZA </v>
          </cell>
        </row>
        <row r="87">
          <cell r="C87">
            <v>5</v>
          </cell>
          <cell r="D87">
            <v>0</v>
          </cell>
        </row>
        <row r="87">
          <cell r="G87" t="str">
            <v> BARRIOS GONZALEZ, FRANCISCO EUGENIO </v>
          </cell>
        </row>
        <row r="87">
          <cell r="L87" t="str">
            <v> CHOFER 1* </v>
          </cell>
        </row>
        <row r="88">
          <cell r="C88">
            <v>0</v>
          </cell>
          <cell r="D88">
            <v>0</v>
          </cell>
        </row>
        <row r="88">
          <cell r="G88" t="str">
            <v> BARRIOS MIRALLES, JOSE ALBERTO </v>
          </cell>
        </row>
        <row r="88">
          <cell r="L88" t="str">
            <v> GUARDA </v>
          </cell>
        </row>
        <row r="89">
          <cell r="C89">
            <v>2</v>
          </cell>
          <cell r="D89">
            <v>0</v>
          </cell>
        </row>
        <row r="89">
          <cell r="G89" t="str">
            <v> BENASCO GUILLEN, RAFAEL </v>
          </cell>
        </row>
        <row r="89">
          <cell r="L89" t="str">
            <v> 2* MAITRE </v>
          </cell>
        </row>
        <row r="90">
          <cell r="C90">
            <v>4</v>
          </cell>
          <cell r="D90">
            <v>0</v>
          </cell>
        </row>
        <row r="90">
          <cell r="G90" t="str">
            <v> BENAZCO FEO, FRANCISCO JAVIE </v>
          </cell>
        </row>
        <row r="90">
          <cell r="L90" t="str">
            <v> FREGADOR </v>
          </cell>
        </row>
        <row r="91">
          <cell r="C91">
            <v>9</v>
          </cell>
          <cell r="D91">
            <v>0</v>
          </cell>
        </row>
        <row r="91">
          <cell r="G91" t="str">
            <v> BENAZCO GUILLEN, JUAN CARLOS </v>
          </cell>
        </row>
        <row r="91">
          <cell r="L91" t="str">
            <v> PEON </v>
          </cell>
        </row>
        <row r="92">
          <cell r="C92">
            <v>3</v>
          </cell>
          <cell r="D92">
            <v>0</v>
          </cell>
        </row>
        <row r="92">
          <cell r="G92" t="str">
            <v> BETANCOR GONZALEZ, MARIA DOLORES </v>
          </cell>
        </row>
        <row r="92">
          <cell r="L92" t="str">
            <v> PEON LIMPIEZA </v>
          </cell>
        </row>
        <row r="93">
          <cell r="C93">
            <v>3</v>
          </cell>
          <cell r="D93">
            <v>0</v>
          </cell>
        </row>
        <row r="93">
          <cell r="G93" t="str">
            <v> BETANCOR GONZALEZ, SANTIAGO </v>
          </cell>
        </row>
        <row r="93">
          <cell r="L93" t="str">
            <v>  COCINERO </v>
          </cell>
        </row>
        <row r="94">
          <cell r="C94">
            <v>2</v>
          </cell>
          <cell r="D94">
            <v>0</v>
          </cell>
        </row>
        <row r="94">
          <cell r="G94" t="str">
            <v> BETANCOR PEREZ, SERGIO </v>
          </cell>
        </row>
        <row r="94">
          <cell r="L94" t="str">
            <v> 1º Maître </v>
          </cell>
        </row>
        <row r="95">
          <cell r="C95">
            <v>14</v>
          </cell>
          <cell r="D95">
            <v>0</v>
          </cell>
        </row>
        <row r="95">
          <cell r="G95" t="str">
            <v> BETANCORT CORUJO, MARIA EUGENIA </v>
          </cell>
        </row>
        <row r="95">
          <cell r="L95" t="str">
            <v> ADMINISTRATIVO </v>
          </cell>
        </row>
        <row r="96">
          <cell r="C96">
            <v>1</v>
          </cell>
          <cell r="D96">
            <v>0</v>
          </cell>
        </row>
        <row r="96">
          <cell r="G96" t="str">
            <v> BETANCORT DELGADO, MARIA ISABEL </v>
          </cell>
        </row>
        <row r="96">
          <cell r="L96" t="str">
            <v> RESPONSABLE CONTROL </v>
          </cell>
        </row>
        <row r="97">
          <cell r="C97">
            <v>2</v>
          </cell>
          <cell r="D97">
            <v>0</v>
          </cell>
        </row>
        <row r="97">
          <cell r="G97" t="str">
            <v> BETANCORT DOMINGUEZ, LUCIANO </v>
          </cell>
        </row>
        <row r="97">
          <cell r="L97" t="str">
            <v> J.BAR </v>
          </cell>
        </row>
        <row r="98">
          <cell r="C98">
            <v>1</v>
          </cell>
          <cell r="D98">
            <v>0</v>
          </cell>
        </row>
        <row r="98">
          <cell r="G98" t="str">
            <v> BETANCORT GONZALEZ, CARMELO RAMON </v>
          </cell>
        </row>
        <row r="98">
          <cell r="L98" t="str">
            <v> DEPENDIENTE </v>
          </cell>
        </row>
        <row r="99">
          <cell r="C99">
            <v>2</v>
          </cell>
          <cell r="D99">
            <v>0</v>
          </cell>
        </row>
        <row r="99">
          <cell r="G99" t="str">
            <v> BETANCORT GUILLEN, MARIO </v>
          </cell>
        </row>
        <row r="99">
          <cell r="L99" t="str">
            <v>CAMARERO</v>
          </cell>
        </row>
        <row r="100">
          <cell r="C100">
            <v>3</v>
          </cell>
          <cell r="D100">
            <v>0</v>
          </cell>
        </row>
        <row r="100">
          <cell r="G100" t="str">
            <v> BETANCORT HERNANDEZ, SHEILA </v>
          </cell>
        </row>
        <row r="100">
          <cell r="L100" t="str">
            <v>COCINERA</v>
          </cell>
        </row>
        <row r="101">
          <cell r="C101">
            <v>8</v>
          </cell>
          <cell r="D101">
            <v>0</v>
          </cell>
        </row>
        <row r="101">
          <cell r="G101" t="str">
            <v> BETANCORT MENDEZ, JOSE DIOGENES </v>
          </cell>
        </row>
        <row r="101">
          <cell r="L101" t="str">
            <v>OFIC.2ª FONTAN Y DE</v>
          </cell>
        </row>
        <row r="102">
          <cell r="C102">
            <v>3</v>
          </cell>
          <cell r="D102">
            <v>0</v>
          </cell>
        </row>
        <row r="102">
          <cell r="G102" t="str">
            <v> BETANCORT PACHECO, ROBERTO CARLOS </v>
          </cell>
        </row>
        <row r="102">
          <cell r="L102" t="str">
            <v>DEPENDIENTE</v>
          </cell>
        </row>
        <row r="103">
          <cell r="C103">
            <v>13</v>
          </cell>
          <cell r="D103">
            <v>0</v>
          </cell>
        </row>
        <row r="103">
          <cell r="G103" t="str">
            <v> BONILLA TORRES, ANTONIO MARCIAL </v>
          </cell>
        </row>
        <row r="103">
          <cell r="L103" t="str">
            <v>CAMARERO</v>
          </cell>
        </row>
        <row r="104">
          <cell r="C104">
            <v>2</v>
          </cell>
          <cell r="D104">
            <v>0</v>
          </cell>
        </row>
        <row r="104">
          <cell r="G104" t="str">
            <v> BORGES SANTACRUZ, SANDRO </v>
          </cell>
        </row>
        <row r="104">
          <cell r="L104" t="str">
            <v>CAMARERO</v>
          </cell>
        </row>
        <row r="105">
          <cell r="C105">
            <v>4</v>
          </cell>
          <cell r="D105">
            <v>0</v>
          </cell>
        </row>
        <row r="105">
          <cell r="G105" t="str">
            <v> BRITO HERNANDEZ, MIGUEL ANGEL </v>
          </cell>
        </row>
        <row r="105">
          <cell r="L105" t="str">
            <v>GUARDA DIA</v>
          </cell>
        </row>
        <row r="106">
          <cell r="C106">
            <v>15</v>
          </cell>
          <cell r="D106">
            <v>0</v>
          </cell>
        </row>
        <row r="106">
          <cell r="G106" t="str">
            <v> BUITRAGO EKVALL, ANTONIO OSSIAN </v>
          </cell>
        </row>
        <row r="106">
          <cell r="L106" t="str">
            <v>TÉCNICO INGENIERO TD</v>
          </cell>
        </row>
        <row r="107">
          <cell r="C107">
            <v>5</v>
          </cell>
          <cell r="D107">
            <v>0</v>
          </cell>
        </row>
        <row r="107">
          <cell r="G107" t="str">
            <v> CABRERA BERRIEL, JOSE  MANUEL </v>
          </cell>
        </row>
        <row r="107">
          <cell r="L107" t="str">
            <v>ALMACEN.</v>
          </cell>
        </row>
        <row r="108">
          <cell r="C108">
            <v>2</v>
          </cell>
          <cell r="D108">
            <v>0</v>
          </cell>
        </row>
        <row r="108">
          <cell r="G108" t="str">
            <v> CABRERA CABRERA, JOSE PEDRO </v>
          </cell>
        </row>
        <row r="108">
          <cell r="L108" t="str">
            <v>CAMARERO</v>
          </cell>
        </row>
        <row r="109">
          <cell r="C109">
            <v>13</v>
          </cell>
          <cell r="D109">
            <v>0</v>
          </cell>
        </row>
        <row r="109">
          <cell r="G109" t="str">
            <v> CABRERA DEL TORO, MARTA </v>
          </cell>
        </row>
        <row r="109">
          <cell r="L109" t="str">
            <v>ENCARGADO DE TIENDA</v>
          </cell>
        </row>
        <row r="110">
          <cell r="C110">
            <v>2</v>
          </cell>
          <cell r="D110">
            <v>0</v>
          </cell>
        </row>
        <row r="110">
          <cell r="G110" t="str">
            <v> CABRERA DELGADO, PEDRO JACINTO </v>
          </cell>
        </row>
        <row r="110">
          <cell r="L110" t="str">
            <v>CAMARERO</v>
          </cell>
        </row>
        <row r="111">
          <cell r="C111">
            <v>2</v>
          </cell>
          <cell r="D111">
            <v>0</v>
          </cell>
        </row>
        <row r="111">
          <cell r="G111" t="str">
            <v> CABRERA FERNANDEZ, JOSE JESUS </v>
          </cell>
        </row>
        <row r="111">
          <cell r="L111" t="str">
            <v>BARMAN</v>
          </cell>
        </row>
        <row r="112">
          <cell r="C112">
            <v>14</v>
          </cell>
          <cell r="D112">
            <v>0</v>
          </cell>
        </row>
        <row r="112">
          <cell r="G112" t="str">
            <v> CABRERA GONZALEZ, CARMEN TERESA </v>
          </cell>
        </row>
        <row r="112">
          <cell r="L112" t="str">
            <v>ENCARGADO/A  CENTRO</v>
          </cell>
        </row>
        <row r="113">
          <cell r="C113">
            <v>3</v>
          </cell>
          <cell r="D113">
            <v>0</v>
          </cell>
        </row>
        <row r="113">
          <cell r="G113" t="str">
            <v> CABRERA LORENZO, WALTERIO </v>
          </cell>
        </row>
        <row r="113">
          <cell r="L113" t="str">
            <v>PEON LIMP.</v>
          </cell>
        </row>
        <row r="114">
          <cell r="C114">
            <v>3</v>
          </cell>
          <cell r="D114">
            <v>0</v>
          </cell>
        </row>
        <row r="114">
          <cell r="G114" t="str">
            <v> CABRERA MACHIN, SUSANA </v>
          </cell>
        </row>
        <row r="114">
          <cell r="L114" t="str">
            <v>PEON DE LIMPIEZA</v>
          </cell>
        </row>
        <row r="115">
          <cell r="C115">
            <v>3</v>
          </cell>
          <cell r="D115">
            <v>0</v>
          </cell>
        </row>
        <row r="115">
          <cell r="G115" t="str">
            <v> CABRERA MARTIN, JUAN FRANCISCO </v>
          </cell>
        </row>
        <row r="115">
          <cell r="L115" t="str">
            <v>COCINERO/A</v>
          </cell>
        </row>
        <row r="116">
          <cell r="C116">
            <v>8</v>
          </cell>
          <cell r="D116">
            <v>0</v>
          </cell>
        </row>
        <row r="116">
          <cell r="G116" t="str">
            <v> CABRERA MEDINA, JUAN LUIS </v>
          </cell>
        </row>
        <row r="116">
          <cell r="L116" t="str">
            <v>AYUDANTE ELECTRICIDA</v>
          </cell>
        </row>
        <row r="117">
          <cell r="C117">
            <v>13</v>
          </cell>
          <cell r="D117">
            <v>0</v>
          </cell>
        </row>
        <row r="117">
          <cell r="G117" t="str">
            <v> CABRERA RAMIREZ, MIRIAM </v>
          </cell>
        </row>
        <row r="117">
          <cell r="L117" t="str">
            <v>CUSTOMER EXPE. TD</v>
          </cell>
        </row>
        <row r="118">
          <cell r="C118">
            <v>4</v>
          </cell>
          <cell r="D118">
            <v>0</v>
          </cell>
        </row>
        <row r="118">
          <cell r="G118" t="str">
            <v> CABRERA RODRIGUEZ, AURELIO </v>
          </cell>
        </row>
        <row r="118">
          <cell r="L118" t="str">
            <v> VIGILANTE APARCAMIEN </v>
          </cell>
        </row>
        <row r="119">
          <cell r="C119">
            <v>2</v>
          </cell>
          <cell r="D119">
            <v>0</v>
          </cell>
        </row>
        <row r="119">
          <cell r="G119" t="str">
            <v> CABRERA ROJAS, JOSE ANTONIO </v>
          </cell>
        </row>
        <row r="119">
          <cell r="L119" t="str">
            <v> J.SECTOR </v>
          </cell>
        </row>
        <row r="120">
          <cell r="C120">
            <v>2</v>
          </cell>
          <cell r="D120">
            <v>0</v>
          </cell>
        </row>
        <row r="120">
          <cell r="G120" t="str">
            <v> CAMACHO CABRERA, SEBASTIAN </v>
          </cell>
        </row>
        <row r="120">
          <cell r="L120" t="str">
            <v> JEFE PARTIDA </v>
          </cell>
        </row>
        <row r="121">
          <cell r="C121">
            <v>4</v>
          </cell>
          <cell r="D121">
            <v>0</v>
          </cell>
        </row>
        <row r="121">
          <cell r="G121" t="str">
            <v> CAMACHO CABRERA, VICENTE DAVID </v>
          </cell>
        </row>
        <row r="121">
          <cell r="L121" t="str">
            <v> G.NOCTURNO </v>
          </cell>
        </row>
        <row r="122">
          <cell r="C122">
            <v>3</v>
          </cell>
          <cell r="D122">
            <v>0</v>
          </cell>
        </row>
        <row r="122">
          <cell r="G122" t="str">
            <v> CAMACHO PEREZ, JUAN JOSE </v>
          </cell>
        </row>
        <row r="122">
          <cell r="L122" t="str">
            <v> 2*J.COCINA </v>
          </cell>
        </row>
        <row r="123">
          <cell r="C123">
            <v>2</v>
          </cell>
        </row>
        <row r="123">
          <cell r="G123" t="str">
            <v> CAMMISA  , MARIA LUZ </v>
          </cell>
        </row>
        <row r="123">
          <cell r="L123" t="str">
            <v> PORTERA-TAQUILLERA </v>
          </cell>
        </row>
        <row r="124">
          <cell r="C124">
            <v>9</v>
          </cell>
        </row>
        <row r="124">
          <cell r="G124" t="str">
            <v> CEDRES CABRERA, LUIS JAVIER </v>
          </cell>
        </row>
        <row r="125">
          <cell r="C125">
            <v>2</v>
          </cell>
        </row>
        <row r="125">
          <cell r="G125" t="str">
            <v> CEDRES RODRIGUEZ, ESTEBAN ALEXIS </v>
          </cell>
        </row>
        <row r="126">
          <cell r="C126">
            <v>1</v>
          </cell>
        </row>
        <row r="126">
          <cell r="G126" t="str">
            <v> COMES HERNANDEZ, MARIA ANGELES </v>
          </cell>
        </row>
        <row r="127">
          <cell r="C127">
            <v>4</v>
          </cell>
        </row>
        <row r="127">
          <cell r="G127" t="str">
            <v> CONCEPCION BETANCORT, JUAN JESUS </v>
          </cell>
        </row>
        <row r="128">
          <cell r="C128">
            <v>2</v>
          </cell>
        </row>
        <row r="128">
          <cell r="G128" t="str">
            <v> CORUJO DE LEON, ISIDRO </v>
          </cell>
        </row>
        <row r="129">
          <cell r="C129">
            <v>2</v>
          </cell>
        </row>
        <row r="129">
          <cell r="G129" t="str">
            <v> CORUJO DE LEON, JOSE RAMON </v>
          </cell>
        </row>
        <row r="130">
          <cell r="C130">
            <v>3</v>
          </cell>
        </row>
        <row r="130">
          <cell r="G130" t="str">
            <v> CRESPO RODRIGUEZ, JUAN VICENTE </v>
          </cell>
        </row>
        <row r="131">
          <cell r="C131">
            <v>4</v>
          </cell>
        </row>
        <row r="131">
          <cell r="G131" t="str">
            <v> CRUZ  SANTANA, JORGE AYOZE </v>
          </cell>
        </row>
        <row r="132">
          <cell r="C132">
            <v>2</v>
          </cell>
        </row>
        <row r="132">
          <cell r="G132" t="str">
            <v> CRUZ HERNANDEZ, BLANCA NIEVES </v>
          </cell>
        </row>
      </sheetData>
      <sheetData sheetId="15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39636.04689</v>
          </cell>
        </row>
        <row r="4">
          <cell r="C4">
            <v>1</v>
          </cell>
        </row>
        <row r="4">
          <cell r="G4" t="str">
            <v>PEÓN LIMPIEZA</v>
          </cell>
        </row>
        <row r="4">
          <cell r="L4">
            <v>22080.81846</v>
          </cell>
        </row>
        <row r="6">
          <cell r="C6">
            <v>1</v>
          </cell>
        </row>
        <row r="6">
          <cell r="G6" t="str">
            <v>DEPENDIENTE</v>
          </cell>
        </row>
        <row r="6">
          <cell r="L6">
            <v>23765.59151</v>
          </cell>
        </row>
        <row r="8">
          <cell r="C8">
            <v>1</v>
          </cell>
        </row>
        <row r="8">
          <cell r="G8" t="str">
            <v>AYUDANTE COCINA</v>
          </cell>
        </row>
        <row r="8">
          <cell r="L8">
            <v>24823.46851</v>
          </cell>
        </row>
        <row r="10">
          <cell r="C10">
            <v>1</v>
          </cell>
        </row>
        <row r="10">
          <cell r="G10" t="str">
            <v>JEFE BAR</v>
          </cell>
        </row>
        <row r="10">
          <cell r="L10">
            <v>29685.50703</v>
          </cell>
        </row>
        <row r="11">
          <cell r="C11">
            <v>1</v>
          </cell>
        </row>
        <row r="11">
          <cell r="G11" t="str">
            <v>CAMARERO</v>
          </cell>
        </row>
        <row r="11">
          <cell r="L11">
            <v>23765.59151</v>
          </cell>
        </row>
        <row r="12">
          <cell r="C12">
            <v>1</v>
          </cell>
        </row>
        <row r="12">
          <cell r="G12" t="str">
            <v>CAMARERO</v>
          </cell>
        </row>
        <row r="12">
          <cell r="L12">
            <v>23765.59151</v>
          </cell>
        </row>
        <row r="13">
          <cell r="C13">
            <v>1</v>
          </cell>
        </row>
        <row r="13">
          <cell r="G13" t="str">
            <v>CAMARERO</v>
          </cell>
        </row>
        <row r="13">
          <cell r="L13">
            <v>23765.59151</v>
          </cell>
        </row>
        <row r="14">
          <cell r="C14">
            <v>1</v>
          </cell>
        </row>
        <row r="14">
          <cell r="G14" t="str">
            <v>CAMARERO</v>
          </cell>
        </row>
        <row r="14">
          <cell r="L14">
            <v>23765.59151</v>
          </cell>
        </row>
        <row r="15">
          <cell r="C15">
            <v>1</v>
          </cell>
        </row>
        <row r="15">
          <cell r="G15" t="str">
            <v>CAMARERO</v>
          </cell>
        </row>
        <row r="15">
          <cell r="L15">
            <v>23765.59151</v>
          </cell>
        </row>
        <row r="16">
          <cell r="C16">
            <v>1</v>
          </cell>
        </row>
        <row r="16">
          <cell r="G16" t="str">
            <v>CAMARERO</v>
          </cell>
        </row>
        <row r="16">
          <cell r="L16">
            <v>23765.59151</v>
          </cell>
        </row>
        <row r="18">
          <cell r="C18">
            <v>1</v>
          </cell>
          <cell r="D18">
            <v>1</v>
          </cell>
        </row>
        <row r="18">
          <cell r="G18" t="str">
            <v>PORTERO TAQUILLERO</v>
          </cell>
        </row>
        <row r="18">
          <cell r="L18">
            <v>24823.46851</v>
          </cell>
        </row>
        <row r="19">
          <cell r="C19">
            <v>1</v>
          </cell>
          <cell r="D19">
            <v>0</v>
          </cell>
        </row>
        <row r="19">
          <cell r="G19" t="str">
            <v>GUARDA DE DÍA</v>
          </cell>
        </row>
        <row r="19">
          <cell r="L19">
            <v>24823.46851</v>
          </cell>
        </row>
        <row r="20">
          <cell r="C20">
            <v>1</v>
          </cell>
          <cell r="D20">
            <v>0</v>
          </cell>
        </row>
        <row r="20">
          <cell r="G20" t="str">
            <v>PORTERO TAQUILLERO</v>
          </cell>
        </row>
        <row r="20">
          <cell r="L20">
            <v>24823.46851</v>
          </cell>
        </row>
        <row r="21">
          <cell r="D21">
            <v>0</v>
          </cell>
        </row>
        <row r="22">
          <cell r="C22">
            <v>1</v>
          </cell>
          <cell r="D22">
            <v>0</v>
          </cell>
        </row>
        <row r="22">
          <cell r="G22" t="str">
            <v>CORRETURNO NIVEL IV</v>
          </cell>
        </row>
        <row r="22">
          <cell r="L22">
            <v>23765.59151</v>
          </cell>
        </row>
        <row r="23">
          <cell r="D23">
            <v>0</v>
          </cell>
        </row>
        <row r="24">
          <cell r="C24">
            <v>15</v>
          </cell>
          <cell r="D24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30">
          <cell r="D30">
            <v>0</v>
          </cell>
        </row>
        <row r="30">
          <cell r="L30">
            <v>42355.94589</v>
          </cell>
        </row>
        <row r="31">
          <cell r="L31">
            <v>40152.39703</v>
          </cell>
        </row>
        <row r="32">
          <cell r="D32">
            <v>5</v>
          </cell>
        </row>
        <row r="32">
          <cell r="L32">
            <v>0</v>
          </cell>
        </row>
        <row r="33">
          <cell r="L33">
            <v>123418.88904</v>
          </cell>
        </row>
        <row r="34">
          <cell r="L34">
            <v>238220.21258</v>
          </cell>
        </row>
        <row r="35">
          <cell r="L35">
            <v>24702.85046</v>
          </cell>
        </row>
        <row r="36">
          <cell r="L36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51">
          <cell r="C51" t="str">
            <v>NIVEL_3</v>
          </cell>
        </row>
        <row r="51">
          <cell r="G51" t="str">
            <v> NOMBRE </v>
          </cell>
        </row>
        <row r="51">
          <cell r="L51" t="str">
            <v>CATEGORIA</v>
          </cell>
        </row>
        <row r="52">
          <cell r="C52">
            <v>7</v>
          </cell>
        </row>
        <row r="52">
          <cell r="G52" t="str">
            <v> ABRANTE LLOVELL, MARCOS ANTONIO </v>
          </cell>
        </row>
        <row r="52">
          <cell r="L52" t="str">
            <v> AYUDANTE CAMARERO </v>
          </cell>
        </row>
        <row r="53">
          <cell r="C53">
            <v>2</v>
          </cell>
        </row>
        <row r="53">
          <cell r="G53" t="str">
            <v> ACOSTA RODRIGUEZ, JUAN JOSE </v>
          </cell>
        </row>
        <row r="53">
          <cell r="L53" t="str">
            <v> CAMARERO </v>
          </cell>
        </row>
        <row r="54">
          <cell r="C54">
            <v>2</v>
          </cell>
        </row>
        <row r="54">
          <cell r="G54" t="str">
            <v> ACOSTA SUAREZ, JOSE MANUEL </v>
          </cell>
        </row>
        <row r="54">
          <cell r="L54" t="str">
            <v> CAMARERO/A </v>
          </cell>
        </row>
        <row r="55">
          <cell r="C55">
            <v>10</v>
          </cell>
        </row>
        <row r="55">
          <cell r="G55" t="str">
            <v> ACUÑA ARMAS, ROBERTO </v>
          </cell>
        </row>
        <row r="55">
          <cell r="L55" t="str">
            <v> JEFE DEP. PERSONAL </v>
          </cell>
        </row>
        <row r="56">
          <cell r="C56">
            <v>0</v>
          </cell>
        </row>
        <row r="56">
          <cell r="G56" t="str">
            <v> AGRA TORRES, NESTOR ADRIAN </v>
          </cell>
        </row>
        <row r="56">
          <cell r="L56" t="str">
            <v> VIGILANTE APARCAMIEN </v>
          </cell>
        </row>
        <row r="57">
          <cell r="C57">
            <v>1</v>
          </cell>
        </row>
        <row r="57">
          <cell r="G57" t="str">
            <v> ALCANTARA PALOP, MARIA JOSE </v>
          </cell>
        </row>
        <row r="57">
          <cell r="L57" t="str">
            <v> TECNICO MEDIO </v>
          </cell>
        </row>
        <row r="58">
          <cell r="C58">
            <v>2</v>
          </cell>
        </row>
        <row r="58">
          <cell r="G58" t="str">
            <v> ALFONSO BONILLA, GINES GUILLERMO </v>
          </cell>
        </row>
        <row r="58">
          <cell r="L58" t="str">
            <v>GUIA</v>
          </cell>
        </row>
        <row r="59">
          <cell r="C59">
            <v>2</v>
          </cell>
          <cell r="D59" t="str">
            <v>NIVEL_4</v>
          </cell>
        </row>
        <row r="59">
          <cell r="G59" t="str">
            <v> ALGUACIL MIRALLES, DEODOLINDA </v>
          </cell>
        </row>
        <row r="59">
          <cell r="L59" t="str">
            <v> CAMARERO </v>
          </cell>
        </row>
        <row r="60">
          <cell r="C60">
            <v>1</v>
          </cell>
          <cell r="D60">
            <v>0</v>
          </cell>
        </row>
        <row r="60">
          <cell r="G60" t="str">
            <v> ALMEIDA BETANCOURT, YIPPSY </v>
          </cell>
        </row>
        <row r="60">
          <cell r="L60" t="str">
            <v> DEPENDIENTE/A </v>
          </cell>
        </row>
        <row r="61">
          <cell r="C61">
            <v>4</v>
          </cell>
          <cell r="D61">
            <v>0</v>
          </cell>
        </row>
        <row r="61">
          <cell r="G61" t="str">
            <v> ALONSO GONZALEZ, JULIO MANUEL </v>
          </cell>
        </row>
        <row r="61">
          <cell r="L61" t="str">
            <v> VIGILANTE APARCAMIEN </v>
          </cell>
        </row>
        <row r="62">
          <cell r="C62">
            <v>4</v>
          </cell>
          <cell r="D62">
            <v>0</v>
          </cell>
        </row>
        <row r="62">
          <cell r="G62" t="str">
            <v> ALVAREZ TABARES, VICTOR MANUEL </v>
          </cell>
        </row>
        <row r="62">
          <cell r="L62" t="str">
            <v> CAMARERO </v>
          </cell>
        </row>
        <row r="63">
          <cell r="C63">
            <v>3</v>
          </cell>
          <cell r="D63">
            <v>0</v>
          </cell>
        </row>
        <row r="63">
          <cell r="G63" t="str">
            <v> ANDUEZA HERNANDEZ, GUACIMARA </v>
          </cell>
        </row>
        <row r="63">
          <cell r="L63" t="str">
            <v> COCINERO/A </v>
          </cell>
        </row>
        <row r="64">
          <cell r="C64">
            <v>6</v>
          </cell>
          <cell r="D64">
            <v>0</v>
          </cell>
        </row>
        <row r="64">
          <cell r="G64" t="str">
            <v> ARBELO MARTIN, HIPOLITO ROMAN </v>
          </cell>
        </row>
        <row r="64">
          <cell r="L64" t="str">
            <v> JARDINERO </v>
          </cell>
        </row>
        <row r="65">
          <cell r="C65">
            <v>3</v>
          </cell>
          <cell r="D65">
            <v>0</v>
          </cell>
        </row>
        <row r="65">
          <cell r="G65" t="str">
            <v> ARMAS GARCIA, ANA MARIA </v>
          </cell>
        </row>
        <row r="65">
          <cell r="L65" t="str">
            <v> COCINERO/A </v>
          </cell>
        </row>
        <row r="66">
          <cell r="C66">
            <v>3</v>
          </cell>
          <cell r="D66">
            <v>0</v>
          </cell>
        </row>
        <row r="66">
          <cell r="G66" t="str">
            <v> ARMAS GARCIA, LUISA MARIA </v>
          </cell>
        </row>
        <row r="66">
          <cell r="L66" t="str">
            <v> PEON/A LIMPIEZA </v>
          </cell>
        </row>
        <row r="67">
          <cell r="C67">
            <v>9</v>
          </cell>
          <cell r="D67">
            <v>0</v>
          </cell>
        </row>
        <row r="67">
          <cell r="G67" t="str">
            <v> ARMAS GONZALEZ, ELSA </v>
          </cell>
        </row>
        <row r="67">
          <cell r="L67" t="str">
            <v> ARQUITECTO </v>
          </cell>
        </row>
        <row r="68">
          <cell r="C68">
            <v>13</v>
          </cell>
          <cell r="D68">
            <v>0</v>
          </cell>
        </row>
        <row r="68">
          <cell r="G68" t="str">
            <v> ARMAS MELIAN, GREGORIO RAFAEL </v>
          </cell>
        </row>
        <row r="68">
          <cell r="L68" t="str">
            <v> AUX.ADTVO. </v>
          </cell>
        </row>
        <row r="69">
          <cell r="C69">
            <v>9</v>
          </cell>
          <cell r="D69">
            <v>0</v>
          </cell>
        </row>
        <row r="69">
          <cell r="G69" t="str">
            <v> ARRAEZ HERNANDEZ, ALFREDO </v>
          </cell>
        </row>
        <row r="69">
          <cell r="L69" t="str">
            <v> OF.1ª CONS/MANTENIM. </v>
          </cell>
        </row>
        <row r="70">
          <cell r="C70">
            <v>9</v>
          </cell>
          <cell r="D70">
            <v>0</v>
          </cell>
        </row>
        <row r="70">
          <cell r="G70" t="str">
            <v> ARROCHA FUENTES, ANDRES </v>
          </cell>
        </row>
        <row r="70">
          <cell r="L70" t="str">
            <v> CONDUCT.2* </v>
          </cell>
        </row>
        <row r="71">
          <cell r="C71">
            <v>1</v>
          </cell>
          <cell r="D71">
            <v>0</v>
          </cell>
        </row>
        <row r="71">
          <cell r="G71" t="str">
            <v> ARROCHA FUENTES, TOMAS </v>
          </cell>
        </row>
        <row r="71">
          <cell r="L71" t="str">
            <v> PEON LIMP. </v>
          </cell>
        </row>
        <row r="72">
          <cell r="C72">
            <v>3</v>
          </cell>
          <cell r="D72">
            <v>0</v>
          </cell>
        </row>
        <row r="72">
          <cell r="G72" t="str">
            <v> ARROCHA GARCIA, GLORIA </v>
          </cell>
        </row>
        <row r="72">
          <cell r="L72" t="str">
            <v> FREGADOR/A </v>
          </cell>
        </row>
        <row r="73">
          <cell r="C73">
            <v>6</v>
          </cell>
          <cell r="D73">
            <v>0</v>
          </cell>
        </row>
        <row r="73">
          <cell r="G73" t="str">
            <v> ARROCHA GUADALUPE, JOSE DOMINGO </v>
          </cell>
        </row>
        <row r="73">
          <cell r="L73" t="str">
            <v>JARDINERO</v>
          </cell>
        </row>
        <row r="74">
          <cell r="C74">
            <v>4</v>
          </cell>
          <cell r="D74">
            <v>0</v>
          </cell>
        </row>
        <row r="74">
          <cell r="G74" t="str">
            <v> ARROYO FERNANDEZ, CAROLINA NOEMI </v>
          </cell>
        </row>
        <row r="74">
          <cell r="L74" t="str">
            <v> VIGILANTE APARCAMIEN </v>
          </cell>
        </row>
        <row r="75">
          <cell r="C75">
            <v>2</v>
          </cell>
          <cell r="D75">
            <v>0</v>
          </cell>
        </row>
        <row r="75">
          <cell r="G75" t="str">
            <v> AVERO GONZALEZ, CARLOS RUBEN </v>
          </cell>
        </row>
        <row r="75">
          <cell r="L75" t="str">
            <v> CAMARERO </v>
          </cell>
        </row>
        <row r="76">
          <cell r="C76">
            <v>11</v>
          </cell>
          <cell r="D76">
            <v>0</v>
          </cell>
        </row>
        <row r="76">
          <cell r="G76" t="str">
            <v> AVERO GONZALEZ, MANUEL JOSE </v>
          </cell>
        </row>
        <row r="76">
          <cell r="L76" t="str">
            <v> AUX.ADTVO. </v>
          </cell>
        </row>
        <row r="77">
          <cell r="C77">
            <v>13</v>
          </cell>
          <cell r="D77">
            <v>0</v>
          </cell>
        </row>
        <row r="77">
          <cell r="G77" t="str">
            <v> BACALLADO BETANCORT, JUAN ANTONIO </v>
          </cell>
        </row>
        <row r="77">
          <cell r="L77" t="str">
            <v> TECNICO INFORMÁTICO </v>
          </cell>
        </row>
        <row r="78">
          <cell r="C78">
            <v>4</v>
          </cell>
          <cell r="D78">
            <v>0</v>
          </cell>
        </row>
        <row r="78">
          <cell r="G78" t="str">
            <v> BALLESTER FONTES, JOSE MANUEL </v>
          </cell>
        </row>
        <row r="78">
          <cell r="L78" t="str">
            <v> FREGADOR </v>
          </cell>
        </row>
        <row r="79">
          <cell r="C79">
            <v>3</v>
          </cell>
          <cell r="D79">
            <v>0</v>
          </cell>
        </row>
        <row r="79">
          <cell r="G79" t="str">
            <v> BARRIOS BERMUDEZ, EMILIO JOSE </v>
          </cell>
        </row>
        <row r="79">
          <cell r="L79" t="str">
            <v> PEON LIMPIEZA </v>
          </cell>
        </row>
        <row r="80">
          <cell r="C80">
            <v>5</v>
          </cell>
          <cell r="D80">
            <v>0</v>
          </cell>
        </row>
        <row r="80">
          <cell r="G80" t="str">
            <v> BARRIOS GONZALEZ, FRANCISCO EUGENIO </v>
          </cell>
        </row>
        <row r="80">
          <cell r="L80" t="str">
            <v> CHOFER 1* </v>
          </cell>
        </row>
        <row r="81">
          <cell r="C81">
            <v>0</v>
          </cell>
          <cell r="D81">
            <v>0</v>
          </cell>
        </row>
        <row r="81">
          <cell r="G81" t="str">
            <v> BARRIOS MIRALLES, JOSE ALBERTO </v>
          </cell>
        </row>
        <row r="81">
          <cell r="L81" t="str">
            <v> GUARDA </v>
          </cell>
        </row>
        <row r="82">
          <cell r="C82">
            <v>2</v>
          </cell>
          <cell r="D82">
            <v>0</v>
          </cell>
        </row>
        <row r="82">
          <cell r="G82" t="str">
            <v> BENASCO GUILLEN, RAFAEL </v>
          </cell>
        </row>
        <row r="82">
          <cell r="L82" t="str">
            <v> 2* MAITRE </v>
          </cell>
        </row>
        <row r="83">
          <cell r="C83">
            <v>4</v>
          </cell>
          <cell r="D83">
            <v>0</v>
          </cell>
        </row>
        <row r="83">
          <cell r="G83" t="str">
            <v> BENAZCO FEO, FRANCISCO JAVIE </v>
          </cell>
        </row>
        <row r="83">
          <cell r="L83" t="str">
            <v> FREGADOR </v>
          </cell>
        </row>
        <row r="84">
          <cell r="C84">
            <v>9</v>
          </cell>
          <cell r="D84">
            <v>0</v>
          </cell>
        </row>
        <row r="84">
          <cell r="G84" t="str">
            <v> BENAZCO GUILLEN, JUAN CARLOS </v>
          </cell>
        </row>
        <row r="84">
          <cell r="L84" t="str">
            <v> PEON </v>
          </cell>
        </row>
        <row r="85">
          <cell r="C85">
            <v>3</v>
          </cell>
          <cell r="D85">
            <v>0</v>
          </cell>
        </row>
        <row r="85">
          <cell r="G85" t="str">
            <v> BETANCOR GONZALEZ, MARIA DOLORES </v>
          </cell>
        </row>
        <row r="85">
          <cell r="L85" t="str">
            <v> PEON LIMPIEZA </v>
          </cell>
        </row>
        <row r="86">
          <cell r="C86">
            <v>3</v>
          </cell>
          <cell r="D86">
            <v>0</v>
          </cell>
        </row>
        <row r="86">
          <cell r="G86" t="str">
            <v> BETANCOR GONZALEZ, SANTIAGO </v>
          </cell>
        </row>
        <row r="86">
          <cell r="L86" t="str">
            <v>  COCINERO </v>
          </cell>
        </row>
        <row r="87">
          <cell r="C87">
            <v>2</v>
          </cell>
          <cell r="D87">
            <v>0</v>
          </cell>
        </row>
        <row r="87">
          <cell r="G87" t="str">
            <v> BETANCOR PEREZ, SERGIO </v>
          </cell>
        </row>
        <row r="87">
          <cell r="L87" t="str">
            <v> 1º Maître </v>
          </cell>
        </row>
        <row r="88">
          <cell r="C88">
            <v>14</v>
          </cell>
          <cell r="D88">
            <v>0</v>
          </cell>
        </row>
        <row r="88">
          <cell r="G88" t="str">
            <v> BETANCORT CORUJO, MARIA EUGENIA </v>
          </cell>
        </row>
        <row r="88">
          <cell r="L88" t="str">
            <v> ADMINISTRATIVO </v>
          </cell>
        </row>
        <row r="89">
          <cell r="C89">
            <v>1</v>
          </cell>
          <cell r="D89">
            <v>0</v>
          </cell>
        </row>
        <row r="89">
          <cell r="G89" t="str">
            <v> BETANCORT DELGADO, MARIA ISABEL </v>
          </cell>
        </row>
        <row r="89">
          <cell r="L89" t="str">
            <v> RESPONSABLE CONTROL </v>
          </cell>
        </row>
        <row r="90">
          <cell r="C90">
            <v>2</v>
          </cell>
          <cell r="D90">
            <v>0</v>
          </cell>
        </row>
        <row r="90">
          <cell r="G90" t="str">
            <v> BETANCORT DOMINGUEZ, LUCIANO </v>
          </cell>
        </row>
        <row r="90">
          <cell r="L90" t="str">
            <v> J.BAR </v>
          </cell>
        </row>
        <row r="91">
          <cell r="C91">
            <v>1</v>
          </cell>
          <cell r="D91">
            <v>0</v>
          </cell>
        </row>
        <row r="91">
          <cell r="G91" t="str">
            <v> BETANCORT GONZALEZ, CARMELO RAMON </v>
          </cell>
        </row>
        <row r="91">
          <cell r="L91" t="str">
            <v> DEPENDIENTE </v>
          </cell>
        </row>
        <row r="92">
          <cell r="C92">
            <v>2</v>
          </cell>
          <cell r="D92">
            <v>0</v>
          </cell>
        </row>
        <row r="92">
          <cell r="G92" t="str">
            <v> BETANCORT GUILLEN, MARIO </v>
          </cell>
        </row>
        <row r="92">
          <cell r="L92" t="str">
            <v> CAMARERO </v>
          </cell>
        </row>
        <row r="93">
          <cell r="C93">
            <v>3</v>
          </cell>
          <cell r="D93">
            <v>0</v>
          </cell>
        </row>
        <row r="93">
          <cell r="G93" t="str">
            <v> BETANCORT HERNANDEZ, SHEILA </v>
          </cell>
        </row>
        <row r="93">
          <cell r="L93" t="str">
            <v> COCINERA </v>
          </cell>
        </row>
        <row r="94">
          <cell r="C94">
            <v>8</v>
          </cell>
          <cell r="D94">
            <v>0</v>
          </cell>
        </row>
        <row r="94">
          <cell r="G94" t="str">
            <v> BETANCORT MENDEZ, JOSE DIOGENES </v>
          </cell>
        </row>
        <row r="94">
          <cell r="L94" t="str">
            <v>OFIC.2ª FONTAN Y DE</v>
          </cell>
        </row>
        <row r="95">
          <cell r="C95">
            <v>3</v>
          </cell>
          <cell r="D95">
            <v>0</v>
          </cell>
        </row>
        <row r="95">
          <cell r="G95" t="str">
            <v> BETANCORT PACHECO, ROBERTO CARLOS </v>
          </cell>
        </row>
        <row r="95">
          <cell r="L95" t="str">
            <v>DEPENDIENTE</v>
          </cell>
        </row>
        <row r="96">
          <cell r="C96">
            <v>13</v>
          </cell>
          <cell r="D96">
            <v>0</v>
          </cell>
        </row>
        <row r="96">
          <cell r="G96" t="str">
            <v> BONILLA TORRES, ANTONIO MARCIAL </v>
          </cell>
        </row>
        <row r="96">
          <cell r="L96" t="str">
            <v>CAMARERO</v>
          </cell>
        </row>
        <row r="97">
          <cell r="C97">
            <v>2</v>
          </cell>
          <cell r="D97">
            <v>0</v>
          </cell>
        </row>
        <row r="97">
          <cell r="G97" t="str">
            <v> BORGES SANTACRUZ, SANDRO </v>
          </cell>
        </row>
        <row r="97">
          <cell r="L97" t="str">
            <v>CAMARERO</v>
          </cell>
        </row>
        <row r="98">
          <cell r="C98">
            <v>4</v>
          </cell>
          <cell r="D98">
            <v>0</v>
          </cell>
        </row>
        <row r="98">
          <cell r="G98" t="str">
            <v> BRITO HERNANDEZ, MIGUEL ANGEL </v>
          </cell>
        </row>
        <row r="98">
          <cell r="L98" t="str">
            <v>GUARDA DIA</v>
          </cell>
        </row>
        <row r="99">
          <cell r="C99">
            <v>15</v>
          </cell>
          <cell r="D99">
            <v>0</v>
          </cell>
        </row>
        <row r="99">
          <cell r="G99" t="str">
            <v> BUITRAGO EKVALL, ANTONIO OSSIAN </v>
          </cell>
        </row>
        <row r="99">
          <cell r="L99" t="str">
            <v>TÉCNICO INGENIERO TD</v>
          </cell>
        </row>
        <row r="100">
          <cell r="C100">
            <v>5</v>
          </cell>
          <cell r="D100">
            <v>0</v>
          </cell>
        </row>
        <row r="100">
          <cell r="G100" t="str">
            <v> CABRERA BERRIEL, JOSE  MANUEL </v>
          </cell>
        </row>
        <row r="100">
          <cell r="L100" t="str">
            <v>ALMACEN.</v>
          </cell>
        </row>
        <row r="101">
          <cell r="C101">
            <v>2</v>
          </cell>
          <cell r="D101">
            <v>0</v>
          </cell>
        </row>
        <row r="101">
          <cell r="G101" t="str">
            <v> CABRERA CABRERA, JOSE PEDRO </v>
          </cell>
        </row>
        <row r="101">
          <cell r="L101" t="str">
            <v>CAMARERO</v>
          </cell>
        </row>
        <row r="102">
          <cell r="C102">
            <v>13</v>
          </cell>
          <cell r="D102">
            <v>0</v>
          </cell>
        </row>
        <row r="102">
          <cell r="G102" t="str">
            <v> CABRERA DEL TORO, MARTA </v>
          </cell>
        </row>
        <row r="102">
          <cell r="L102" t="str">
            <v>ENCARGADO DE TIENDA</v>
          </cell>
        </row>
        <row r="103">
          <cell r="C103">
            <v>2</v>
          </cell>
          <cell r="D103">
            <v>0</v>
          </cell>
        </row>
        <row r="103">
          <cell r="G103" t="str">
            <v> CABRERA DELGADO, PEDRO JACINTO </v>
          </cell>
        </row>
        <row r="103">
          <cell r="L103" t="str">
            <v>CAMARERO</v>
          </cell>
        </row>
        <row r="104">
          <cell r="C104">
            <v>2</v>
          </cell>
          <cell r="D104">
            <v>0</v>
          </cell>
        </row>
        <row r="104">
          <cell r="G104" t="str">
            <v> CABRERA FERNANDEZ, JOSE JESUS </v>
          </cell>
        </row>
        <row r="104">
          <cell r="L104" t="str">
            <v>BARMAN</v>
          </cell>
        </row>
        <row r="105">
          <cell r="C105">
            <v>14</v>
          </cell>
          <cell r="D105">
            <v>0</v>
          </cell>
        </row>
        <row r="105">
          <cell r="G105" t="str">
            <v> CABRERA GONZALEZ, CARMEN TERESA </v>
          </cell>
        </row>
        <row r="105">
          <cell r="L105" t="str">
            <v>ENCARGADO/A  CENTRO</v>
          </cell>
        </row>
        <row r="106">
          <cell r="C106">
            <v>3</v>
          </cell>
          <cell r="D106">
            <v>0</v>
          </cell>
        </row>
        <row r="106">
          <cell r="G106" t="str">
            <v> CABRERA LORENZO, WALTERIO </v>
          </cell>
        </row>
        <row r="106">
          <cell r="L106" t="str">
            <v>PEON LIMP.</v>
          </cell>
        </row>
        <row r="107">
          <cell r="C107">
            <v>3</v>
          </cell>
          <cell r="D107">
            <v>0</v>
          </cell>
        </row>
        <row r="107">
          <cell r="G107" t="str">
            <v> CABRERA MACHIN, SUSANA </v>
          </cell>
        </row>
        <row r="107">
          <cell r="L107" t="str">
            <v>PEON DE LIMPIEZA</v>
          </cell>
        </row>
        <row r="108">
          <cell r="C108">
            <v>3</v>
          </cell>
          <cell r="D108">
            <v>0</v>
          </cell>
        </row>
        <row r="108">
          <cell r="G108" t="str">
            <v> CABRERA MARTIN, JUAN FRANCISCO </v>
          </cell>
        </row>
        <row r="108">
          <cell r="L108" t="str">
            <v>COCINERO/A</v>
          </cell>
        </row>
        <row r="109">
          <cell r="C109">
            <v>8</v>
          </cell>
          <cell r="D109">
            <v>0</v>
          </cell>
        </row>
        <row r="109">
          <cell r="G109" t="str">
            <v> CABRERA MEDINA, JUAN LUIS </v>
          </cell>
        </row>
        <row r="109">
          <cell r="L109" t="str">
            <v>AYUDANTE ELECTRICIDA</v>
          </cell>
        </row>
        <row r="110">
          <cell r="C110">
            <v>13</v>
          </cell>
          <cell r="D110">
            <v>0</v>
          </cell>
        </row>
        <row r="110">
          <cell r="G110" t="str">
            <v> CABRERA RAMIREZ, MIRIAM </v>
          </cell>
        </row>
        <row r="110">
          <cell r="L110" t="str">
            <v>CUSTOMER EXPE. TD</v>
          </cell>
        </row>
        <row r="111">
          <cell r="C111">
            <v>4</v>
          </cell>
          <cell r="D111">
            <v>0</v>
          </cell>
        </row>
        <row r="111">
          <cell r="G111" t="str">
            <v> CABRERA RODRIGUEZ, AURELIO </v>
          </cell>
        </row>
        <row r="111">
          <cell r="L111" t="str">
            <v>VIGILANTE APARCAMIEN</v>
          </cell>
        </row>
        <row r="112">
          <cell r="C112">
            <v>2</v>
          </cell>
          <cell r="D112">
            <v>0</v>
          </cell>
        </row>
        <row r="112">
          <cell r="G112" t="str">
            <v> CABRERA ROJAS, JOSE ANTONIO </v>
          </cell>
        </row>
        <row r="112">
          <cell r="L112" t="str">
            <v>J.SECTOR</v>
          </cell>
        </row>
        <row r="113">
          <cell r="C113">
            <v>2</v>
          </cell>
          <cell r="D113">
            <v>0</v>
          </cell>
        </row>
        <row r="113">
          <cell r="G113" t="str">
            <v> CAMACHO CABRERA, SEBASTIAN </v>
          </cell>
        </row>
        <row r="113">
          <cell r="L113" t="str">
            <v> JEFE PARTIDA </v>
          </cell>
        </row>
        <row r="114">
          <cell r="C114">
            <v>4</v>
          </cell>
          <cell r="D114">
            <v>0</v>
          </cell>
        </row>
        <row r="114">
          <cell r="G114" t="str">
            <v> CAMACHO CABRERA, VICENTE DAVID </v>
          </cell>
        </row>
        <row r="114">
          <cell r="L114" t="str">
            <v> G.NOCTURNO </v>
          </cell>
        </row>
        <row r="115">
          <cell r="C115">
            <v>3</v>
          </cell>
          <cell r="D115">
            <v>0</v>
          </cell>
        </row>
        <row r="115">
          <cell r="G115" t="str">
            <v> CAMACHO PEREZ, JUAN JOSE </v>
          </cell>
        </row>
        <row r="115">
          <cell r="L115" t="str">
            <v> 2*J.COCINA </v>
          </cell>
        </row>
        <row r="116">
          <cell r="C116">
            <v>2</v>
          </cell>
          <cell r="D116">
            <v>0</v>
          </cell>
        </row>
        <row r="116">
          <cell r="G116" t="str">
            <v> CAMMISA  , MARIA LUZ </v>
          </cell>
        </row>
        <row r="116">
          <cell r="L116" t="str">
            <v> PORTERA-TAQUILLERA </v>
          </cell>
        </row>
        <row r="117">
          <cell r="C117">
            <v>9</v>
          </cell>
          <cell r="D117">
            <v>0</v>
          </cell>
        </row>
        <row r="117">
          <cell r="G117" t="str">
            <v> CEDRES CABRERA, LUIS JAVIER </v>
          </cell>
        </row>
        <row r="117">
          <cell r="L117" t="str">
            <v> PEON NAVE </v>
          </cell>
        </row>
        <row r="118">
          <cell r="C118">
            <v>2</v>
          </cell>
          <cell r="D118">
            <v>0</v>
          </cell>
        </row>
        <row r="118">
          <cell r="G118" t="str">
            <v> CEDRES RODRIGUEZ, ESTEBAN ALEXIS </v>
          </cell>
        </row>
        <row r="118">
          <cell r="L118" t="str">
            <v> GUARDA </v>
          </cell>
        </row>
        <row r="119">
          <cell r="C119">
            <v>1</v>
          </cell>
        </row>
        <row r="119">
          <cell r="G119" t="str">
            <v> COMES HERNANDEZ, MARIA ANGELES </v>
          </cell>
        </row>
        <row r="119">
          <cell r="L119" t="str">
            <v> DEPENDIENTE/A </v>
          </cell>
        </row>
        <row r="120">
          <cell r="C120">
            <v>4</v>
          </cell>
        </row>
        <row r="120">
          <cell r="G120" t="str">
            <v> CONCEPCION BETANCORT, JUAN JESUS </v>
          </cell>
        </row>
        <row r="121">
          <cell r="C121">
            <v>2</v>
          </cell>
        </row>
        <row r="121">
          <cell r="G121" t="str">
            <v> CORUJO DE LEON, ISIDRO </v>
          </cell>
        </row>
        <row r="122">
          <cell r="C122">
            <v>2</v>
          </cell>
        </row>
        <row r="122">
          <cell r="G122" t="str">
            <v> CORUJO DE LEON, JOSE RAMON </v>
          </cell>
        </row>
        <row r="123">
          <cell r="C123">
            <v>3</v>
          </cell>
        </row>
        <row r="123">
          <cell r="G123" t="str">
            <v> CRESPO RODRIGUEZ, JUAN VICENTE </v>
          </cell>
        </row>
        <row r="124">
          <cell r="C124">
            <v>4</v>
          </cell>
        </row>
        <row r="124">
          <cell r="G124" t="str">
            <v> CRUZ  SANTANA, JORGE AYOZE </v>
          </cell>
        </row>
        <row r="125">
          <cell r="C125">
            <v>2</v>
          </cell>
        </row>
        <row r="125">
          <cell r="G125" t="str">
            <v> CRUZ HERNANDEZ, BLANCA NIEVES </v>
          </cell>
        </row>
        <row r="126">
          <cell r="C126">
            <v>5</v>
          </cell>
        </row>
        <row r="126">
          <cell r="G126" t="str">
            <v> CRUZ RODRIGUEZ, FRANCISCO JAVIE </v>
          </cell>
        </row>
        <row r="127">
          <cell r="C127">
            <v>0</v>
          </cell>
        </row>
        <row r="127">
          <cell r="G127" t="str">
            <v> CRUZ SAN GINES, LIDIA ESTHER </v>
          </cell>
        </row>
        <row r="128">
          <cell r="C128">
            <v>1</v>
          </cell>
        </row>
        <row r="128">
          <cell r="G128" t="str">
            <v> CURBELO BRITO, MARCOS ANTONIO </v>
          </cell>
        </row>
        <row r="129">
          <cell r="C129">
            <v>8</v>
          </cell>
        </row>
        <row r="129">
          <cell r="G129" t="str">
            <v> CURBELO FERNANDEZ, ROBERTO CARLOS </v>
          </cell>
        </row>
      </sheetData>
      <sheetData sheetId="16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39636.04689</v>
          </cell>
        </row>
        <row r="4">
          <cell r="C4">
            <v>1</v>
          </cell>
        </row>
        <row r="4">
          <cell r="G4" t="str">
            <v>JEFE JARDINES</v>
          </cell>
        </row>
        <row r="4">
          <cell r="L4">
            <v>29685.50703</v>
          </cell>
        </row>
        <row r="5">
          <cell r="C5">
            <v>1</v>
          </cell>
        </row>
        <row r="5">
          <cell r="G5" t="str">
            <v>JARDINERO</v>
          </cell>
        </row>
        <row r="5">
          <cell r="L5">
            <v>23765.59151</v>
          </cell>
        </row>
        <row r="6">
          <cell r="C6">
            <v>1</v>
          </cell>
          <cell r="D6">
            <v>1</v>
          </cell>
        </row>
        <row r="6">
          <cell r="G6" t="str">
            <v>PEÓN LIMPIEZA</v>
          </cell>
        </row>
        <row r="7">
          <cell r="C7">
            <v>1</v>
          </cell>
          <cell r="D7">
            <v>1</v>
          </cell>
        </row>
        <row r="7">
          <cell r="G7" t="str">
            <v>PEÓN LIMPIEZA</v>
          </cell>
        </row>
        <row r="7">
          <cell r="L7">
            <v>22080.81846</v>
          </cell>
        </row>
        <row r="8">
          <cell r="C8">
            <v>1</v>
          </cell>
        </row>
        <row r="8">
          <cell r="G8" t="str">
            <v>CORRETURNO NIVEL IV</v>
          </cell>
        </row>
        <row r="8">
          <cell r="L8">
            <v>23765.59151</v>
          </cell>
        </row>
        <row r="9">
          <cell r="C9">
            <v>1</v>
          </cell>
        </row>
        <row r="9">
          <cell r="G9" t="str">
            <v>PEÓN LIMPIEZA</v>
          </cell>
        </row>
        <row r="9">
          <cell r="L9">
            <v>22080.81846</v>
          </cell>
        </row>
        <row r="11">
          <cell r="C11">
            <v>1</v>
          </cell>
          <cell r="D11">
            <v>1</v>
          </cell>
        </row>
        <row r="11">
          <cell r="G11" t="str">
            <v>AYUDANTE COCINA</v>
          </cell>
        </row>
        <row r="11">
          <cell r="L11">
            <v>22080.81846</v>
          </cell>
        </row>
        <row r="12">
          <cell r="C12">
            <v>1</v>
          </cell>
        </row>
        <row r="12">
          <cell r="G12" t="str">
            <v>COCINERO</v>
          </cell>
        </row>
        <row r="12">
          <cell r="L12">
            <v>29685.50703</v>
          </cell>
        </row>
        <row r="13">
          <cell r="C13">
            <v>1</v>
          </cell>
        </row>
        <row r="13">
          <cell r="G13" t="str">
            <v>FREGADOR</v>
          </cell>
        </row>
        <row r="13">
          <cell r="L13">
            <v>22080.81846</v>
          </cell>
        </row>
        <row r="15">
          <cell r="C15">
            <v>1</v>
          </cell>
        </row>
        <row r="15">
          <cell r="G15" t="str">
            <v>JEFE BAR</v>
          </cell>
        </row>
        <row r="15">
          <cell r="L15">
            <v>29685.50703</v>
          </cell>
        </row>
        <row r="16">
          <cell r="C16">
            <v>1</v>
          </cell>
        </row>
        <row r="16">
          <cell r="G16" t="str">
            <v>SEGUNDO JEFE BAR</v>
          </cell>
        </row>
        <row r="16">
          <cell r="L16">
            <v>26516.52258</v>
          </cell>
        </row>
        <row r="17">
          <cell r="C17">
            <v>1</v>
          </cell>
        </row>
        <row r="17">
          <cell r="G17" t="str">
            <v>SEGUNDO MAITRE</v>
          </cell>
        </row>
        <row r="17">
          <cell r="L17">
            <v>26516.52258</v>
          </cell>
        </row>
        <row r="18">
          <cell r="C18">
            <v>1</v>
          </cell>
          <cell r="D18">
            <v>1</v>
          </cell>
        </row>
        <row r="18">
          <cell r="G18" t="str">
            <v>CAMARERO</v>
          </cell>
        </row>
        <row r="18">
          <cell r="L18">
            <v>23765.59151</v>
          </cell>
        </row>
        <row r="19">
          <cell r="C19">
            <v>1</v>
          </cell>
        </row>
        <row r="19">
          <cell r="G19" t="str">
            <v>CAMARERO</v>
          </cell>
        </row>
        <row r="19">
          <cell r="L19">
            <v>23765.59151</v>
          </cell>
        </row>
        <row r="20">
          <cell r="C20">
            <v>1</v>
          </cell>
        </row>
        <row r="20">
          <cell r="G20" t="str">
            <v>CAMARERO</v>
          </cell>
        </row>
        <row r="20">
          <cell r="L20">
            <v>23765.59151</v>
          </cell>
        </row>
        <row r="21">
          <cell r="C21">
            <v>1</v>
          </cell>
        </row>
        <row r="21">
          <cell r="G21" t="str">
            <v>COCINERO</v>
          </cell>
        </row>
        <row r="21">
          <cell r="L21">
            <v>23765.59151</v>
          </cell>
        </row>
        <row r="25">
          <cell r="C25">
            <v>1</v>
          </cell>
        </row>
        <row r="25">
          <cell r="G25" t="str">
            <v>PORTERO TAQUILLERO</v>
          </cell>
        </row>
        <row r="25">
          <cell r="L25">
            <v>24823.46851</v>
          </cell>
        </row>
        <row r="26">
          <cell r="C26">
            <v>1</v>
          </cell>
        </row>
        <row r="26">
          <cell r="G26" t="str">
            <v>CORRETURNO NIVEL III</v>
          </cell>
        </row>
        <row r="26">
          <cell r="L26">
            <v>26516.52258</v>
          </cell>
        </row>
        <row r="28">
          <cell r="C28">
            <v>1</v>
          </cell>
        </row>
        <row r="28">
          <cell r="G28" t="str">
            <v>CORRETURNO NIVEL III</v>
          </cell>
        </row>
        <row r="28">
          <cell r="L28">
            <v>26516.52258</v>
          </cell>
        </row>
        <row r="29">
          <cell r="C29">
            <v>1</v>
          </cell>
        </row>
        <row r="29">
          <cell r="G29" t="str">
            <v>DEPENDIENTE</v>
          </cell>
        </row>
        <row r="29">
          <cell r="L29">
            <v>23765.59151</v>
          </cell>
        </row>
        <row r="31">
          <cell r="C31">
            <v>21</v>
          </cell>
        </row>
        <row r="33">
          <cell r="D33">
            <v>4</v>
          </cell>
        </row>
        <row r="36">
          <cell r="L36">
            <v>42355.94589</v>
          </cell>
        </row>
        <row r="37">
          <cell r="L37">
            <v>109083.66809</v>
          </cell>
        </row>
        <row r="38">
          <cell r="L38">
            <v>128422.29232</v>
          </cell>
        </row>
        <row r="39">
          <cell r="L39">
            <v>24988.78051</v>
          </cell>
        </row>
        <row r="40">
          <cell r="L40">
            <v>183965.465937</v>
          </cell>
        </row>
        <row r="41">
          <cell r="L41">
            <v>104140.29684</v>
          </cell>
        </row>
        <row r="42">
          <cell r="L42">
            <v>592956.449587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0</v>
          </cell>
        </row>
        <row r="52">
          <cell r="L52">
            <v>0</v>
          </cell>
        </row>
        <row r="56">
          <cell r="C56" t="str">
            <v>NIVEL_3</v>
          </cell>
        </row>
        <row r="56">
          <cell r="G56" t="str">
            <v> NOMBRE </v>
          </cell>
        </row>
        <row r="56">
          <cell r="L56" t="str">
            <v> CATEGORIA </v>
          </cell>
        </row>
        <row r="57">
          <cell r="C57">
            <v>7</v>
          </cell>
        </row>
        <row r="57">
          <cell r="G57" t="str">
            <v> ABRANTE LLOVELL, MARCOS ANTONIO </v>
          </cell>
        </row>
        <row r="57">
          <cell r="L57" t="str">
            <v> AYUDANTE CAMARERO </v>
          </cell>
        </row>
        <row r="58">
          <cell r="C58">
            <v>2</v>
          </cell>
          <cell r="D58" t="str">
            <v>NIVEL_4</v>
          </cell>
        </row>
        <row r="58">
          <cell r="G58" t="str">
            <v> ACOSTA RODRIGUEZ, JUAN JOSE </v>
          </cell>
        </row>
        <row r="58">
          <cell r="L58" t="str">
            <v> CAMARERO </v>
          </cell>
        </row>
        <row r="59">
          <cell r="C59">
            <v>2</v>
          </cell>
          <cell r="D59">
            <v>0</v>
          </cell>
        </row>
        <row r="59">
          <cell r="G59" t="str">
            <v> ACOSTA SUAREZ, JOSE MANUEL </v>
          </cell>
        </row>
        <row r="59">
          <cell r="L59" t="str">
            <v> CAMARERO/A </v>
          </cell>
        </row>
        <row r="60">
          <cell r="C60">
            <v>10</v>
          </cell>
          <cell r="D60">
            <v>0</v>
          </cell>
        </row>
        <row r="60">
          <cell r="G60" t="str">
            <v> ACUÑA ARMAS, ROBERTO </v>
          </cell>
        </row>
        <row r="60">
          <cell r="L60" t="str">
            <v> JEFE DEP. PERSONAL </v>
          </cell>
        </row>
        <row r="61">
          <cell r="C61">
            <v>0</v>
          </cell>
          <cell r="D61">
            <v>0</v>
          </cell>
        </row>
        <row r="61">
          <cell r="G61" t="str">
            <v> AGRA TORRES, NESTOR ADRIAN </v>
          </cell>
        </row>
        <row r="61">
          <cell r="L61" t="str">
            <v> VIGILANTE APARCAMIEN </v>
          </cell>
        </row>
        <row r="62">
          <cell r="C62">
            <v>1</v>
          </cell>
          <cell r="D62">
            <v>0</v>
          </cell>
        </row>
        <row r="62">
          <cell r="G62" t="str">
            <v> ALCANTARA PALOP, MARIA JOSE </v>
          </cell>
        </row>
        <row r="62">
          <cell r="L62" t="str">
            <v> TECNICO MEDIO </v>
          </cell>
        </row>
        <row r="63">
          <cell r="C63">
            <v>2</v>
          </cell>
          <cell r="D63">
            <v>0</v>
          </cell>
        </row>
        <row r="63">
          <cell r="G63" t="str">
            <v> ALFONSO BONILLA, GINES GUILLERMO </v>
          </cell>
        </row>
        <row r="63">
          <cell r="L63" t="str">
            <v> GUIA </v>
          </cell>
        </row>
        <row r="64">
          <cell r="C64">
            <v>2</v>
          </cell>
          <cell r="D64">
            <v>0</v>
          </cell>
        </row>
        <row r="64">
          <cell r="G64" t="str">
            <v> ALGUACIL MIRALLES, DEODOLINDA </v>
          </cell>
        </row>
        <row r="64">
          <cell r="L64" t="str">
            <v> CAMARERO </v>
          </cell>
        </row>
        <row r="65">
          <cell r="C65">
            <v>1</v>
          </cell>
          <cell r="D65">
            <v>0</v>
          </cell>
        </row>
        <row r="65">
          <cell r="G65" t="str">
            <v> ALMEIDA BETANCOURT, YIPPSY </v>
          </cell>
        </row>
        <row r="65">
          <cell r="L65" t="str">
            <v> DEPENDIENTE/A </v>
          </cell>
        </row>
        <row r="66">
          <cell r="C66">
            <v>4</v>
          </cell>
          <cell r="D66">
            <v>0</v>
          </cell>
        </row>
        <row r="66">
          <cell r="G66" t="str">
            <v> ALONSO GONZALEZ, JULIO MANUEL </v>
          </cell>
        </row>
        <row r="66">
          <cell r="L66" t="str">
            <v> VIGILANTE APARCAMIEN </v>
          </cell>
        </row>
        <row r="67">
          <cell r="C67">
            <v>4</v>
          </cell>
          <cell r="D67">
            <v>0</v>
          </cell>
        </row>
        <row r="67">
          <cell r="G67" t="str">
            <v> ALVAREZ TABARES, VICTOR MANUEL </v>
          </cell>
        </row>
        <row r="67">
          <cell r="L67" t="str">
            <v> CAMARERO </v>
          </cell>
        </row>
        <row r="68">
          <cell r="C68">
            <v>3</v>
          </cell>
          <cell r="D68">
            <v>0</v>
          </cell>
        </row>
        <row r="68">
          <cell r="G68" t="str">
            <v> ANDUEZA HERNANDEZ, GUACIMARA </v>
          </cell>
        </row>
        <row r="68">
          <cell r="L68" t="str">
            <v> COCINERO/A </v>
          </cell>
        </row>
        <row r="69">
          <cell r="C69">
            <v>6</v>
          </cell>
          <cell r="D69">
            <v>0</v>
          </cell>
        </row>
        <row r="69">
          <cell r="G69" t="str">
            <v> ARBELO MARTIN, HIPOLITO ROMAN </v>
          </cell>
        </row>
        <row r="69">
          <cell r="L69" t="str">
            <v> JARDINERO </v>
          </cell>
        </row>
        <row r="70">
          <cell r="C70">
            <v>3</v>
          </cell>
          <cell r="D70">
            <v>0</v>
          </cell>
        </row>
        <row r="70">
          <cell r="G70" t="str">
            <v> ARMAS GARCIA, ANA MARIA </v>
          </cell>
        </row>
        <row r="70">
          <cell r="L70" t="str">
            <v> COCINERO/A </v>
          </cell>
        </row>
        <row r="71">
          <cell r="C71">
            <v>3</v>
          </cell>
          <cell r="D71">
            <v>0</v>
          </cell>
        </row>
        <row r="71">
          <cell r="G71" t="str">
            <v> ARMAS GARCIA, LUISA MARIA </v>
          </cell>
        </row>
        <row r="71">
          <cell r="L71" t="str">
            <v> PEON/A LIMPIEZA </v>
          </cell>
        </row>
        <row r="72">
          <cell r="C72">
            <v>9</v>
          </cell>
          <cell r="D72">
            <v>0</v>
          </cell>
        </row>
        <row r="72">
          <cell r="G72" t="str">
            <v> ARMAS GONZALEZ, ELSA </v>
          </cell>
        </row>
        <row r="72">
          <cell r="L72" t="str">
            <v> ARQUITECTO </v>
          </cell>
        </row>
        <row r="73">
          <cell r="C73">
            <v>13</v>
          </cell>
          <cell r="D73">
            <v>0</v>
          </cell>
        </row>
        <row r="73">
          <cell r="G73" t="str">
            <v> ARMAS MELIAN, GREGORIO RAFAEL </v>
          </cell>
        </row>
        <row r="73">
          <cell r="L73" t="str">
            <v> AUX.ADTVO. </v>
          </cell>
        </row>
        <row r="74">
          <cell r="C74">
            <v>9</v>
          </cell>
          <cell r="D74">
            <v>0</v>
          </cell>
        </row>
        <row r="74">
          <cell r="G74" t="str">
            <v> ARRAEZ HERNANDEZ, ALFREDO </v>
          </cell>
        </row>
        <row r="74">
          <cell r="L74" t="str">
            <v> OF.1ª CONS/MANTENIM. </v>
          </cell>
        </row>
        <row r="75">
          <cell r="C75">
            <v>9</v>
          </cell>
          <cell r="D75">
            <v>0</v>
          </cell>
        </row>
        <row r="75">
          <cell r="G75" t="str">
            <v> ARROCHA FUENTES, ANDRES </v>
          </cell>
        </row>
        <row r="75">
          <cell r="L75" t="str">
            <v> CONDUCT.2* </v>
          </cell>
        </row>
        <row r="76">
          <cell r="C76">
            <v>1</v>
          </cell>
          <cell r="D76">
            <v>0</v>
          </cell>
        </row>
        <row r="76">
          <cell r="G76" t="str">
            <v> ARROCHA FUENTES, TOMAS </v>
          </cell>
        </row>
        <row r="76">
          <cell r="L76" t="str">
            <v> PEON LIMP. </v>
          </cell>
        </row>
        <row r="77">
          <cell r="C77">
            <v>3</v>
          </cell>
          <cell r="D77">
            <v>0</v>
          </cell>
        </row>
        <row r="77">
          <cell r="G77" t="str">
            <v> ARROCHA GARCIA, GLORIA </v>
          </cell>
        </row>
        <row r="77">
          <cell r="L77" t="str">
            <v> FREGADOR/A </v>
          </cell>
        </row>
        <row r="78">
          <cell r="C78">
            <v>6</v>
          </cell>
          <cell r="D78">
            <v>0</v>
          </cell>
        </row>
        <row r="78">
          <cell r="G78" t="str">
            <v> ARROCHA GUADALUPE, JOSE DOMINGO </v>
          </cell>
        </row>
        <row r="78">
          <cell r="L78" t="str">
            <v> JARDINERO </v>
          </cell>
        </row>
        <row r="79">
          <cell r="C79">
            <v>4</v>
          </cell>
          <cell r="D79">
            <v>0</v>
          </cell>
        </row>
        <row r="79">
          <cell r="G79" t="str">
            <v> ARROYO FERNANDEZ, CAROLINA NOEMI </v>
          </cell>
        </row>
        <row r="79">
          <cell r="L79" t="str">
            <v> VIGILANTE APARCAMIEN </v>
          </cell>
        </row>
        <row r="80">
          <cell r="C80">
            <v>2</v>
          </cell>
          <cell r="D80">
            <v>0</v>
          </cell>
        </row>
        <row r="80">
          <cell r="G80" t="str">
            <v> AVERO GONZALEZ, CARLOS RUBEN </v>
          </cell>
        </row>
        <row r="80">
          <cell r="L80" t="str">
            <v> CAMARERO </v>
          </cell>
        </row>
        <row r="81">
          <cell r="C81">
            <v>11</v>
          </cell>
          <cell r="D81">
            <v>0</v>
          </cell>
        </row>
        <row r="81">
          <cell r="G81" t="str">
            <v> AVERO GONZALEZ, MANUEL JOSE </v>
          </cell>
        </row>
        <row r="81">
          <cell r="L81" t="str">
            <v> AUX.ADTVO. </v>
          </cell>
        </row>
        <row r="82">
          <cell r="C82">
            <v>13</v>
          </cell>
          <cell r="D82">
            <v>0</v>
          </cell>
        </row>
        <row r="82">
          <cell r="G82" t="str">
            <v> BACALLADO BETANCORT, JUAN ANTONIO </v>
          </cell>
        </row>
        <row r="82">
          <cell r="L82" t="str">
            <v> TECNICO INFORMÁTICO </v>
          </cell>
        </row>
        <row r="83">
          <cell r="C83">
            <v>4</v>
          </cell>
          <cell r="D83">
            <v>0</v>
          </cell>
        </row>
        <row r="83">
          <cell r="G83" t="str">
            <v> BALLESTER FONTES, JOSE MANUEL </v>
          </cell>
        </row>
        <row r="83">
          <cell r="L83" t="str">
            <v> FREGADOR </v>
          </cell>
        </row>
        <row r="84">
          <cell r="C84">
            <v>3</v>
          </cell>
          <cell r="D84">
            <v>0</v>
          </cell>
        </row>
        <row r="84">
          <cell r="G84" t="str">
            <v> BARRIOS BERMUDEZ, EMILIO JOSE </v>
          </cell>
        </row>
        <row r="84">
          <cell r="L84" t="str">
            <v> PEON LIMPIEZA </v>
          </cell>
        </row>
        <row r="85">
          <cell r="C85">
            <v>5</v>
          </cell>
          <cell r="D85">
            <v>0</v>
          </cell>
        </row>
        <row r="85">
          <cell r="G85" t="str">
            <v> BARRIOS GONZALEZ, FRANCISCO EUGENIO </v>
          </cell>
        </row>
        <row r="85">
          <cell r="L85" t="str">
            <v> CHOFER 1* </v>
          </cell>
        </row>
        <row r="86">
          <cell r="C86">
            <v>0</v>
          </cell>
          <cell r="D86">
            <v>0</v>
          </cell>
        </row>
        <row r="86">
          <cell r="G86" t="str">
            <v> BARRIOS MIRALLES, JOSE ALBERTO </v>
          </cell>
        </row>
        <row r="86">
          <cell r="L86" t="str">
            <v> GUARDA </v>
          </cell>
        </row>
        <row r="87">
          <cell r="C87">
            <v>2</v>
          </cell>
          <cell r="D87">
            <v>0</v>
          </cell>
        </row>
        <row r="87">
          <cell r="G87" t="str">
            <v> BENASCO GUILLEN, RAFAEL </v>
          </cell>
        </row>
        <row r="87">
          <cell r="L87" t="str">
            <v> 2* MAITRE </v>
          </cell>
        </row>
        <row r="88">
          <cell r="C88">
            <v>4</v>
          </cell>
          <cell r="D88">
            <v>0</v>
          </cell>
        </row>
        <row r="88">
          <cell r="G88" t="str">
            <v> BENAZCO FEO, FRANCISCO JAVIE </v>
          </cell>
        </row>
        <row r="88">
          <cell r="L88" t="str">
            <v> FREGADOR </v>
          </cell>
        </row>
        <row r="89">
          <cell r="C89">
            <v>9</v>
          </cell>
          <cell r="D89">
            <v>0</v>
          </cell>
        </row>
        <row r="89">
          <cell r="G89" t="str">
            <v> BENAZCO GUILLEN, JUAN CARLOS </v>
          </cell>
        </row>
        <row r="89">
          <cell r="L89" t="str">
            <v> PEON </v>
          </cell>
        </row>
        <row r="90">
          <cell r="C90">
            <v>3</v>
          </cell>
          <cell r="D90">
            <v>0</v>
          </cell>
        </row>
        <row r="90">
          <cell r="G90" t="str">
            <v> BETANCOR GONZALEZ, MARIA DOLORES </v>
          </cell>
        </row>
        <row r="90">
          <cell r="L90" t="str">
            <v> PEON LIMPIEZA </v>
          </cell>
        </row>
        <row r="91">
          <cell r="C91">
            <v>3</v>
          </cell>
          <cell r="D91">
            <v>0</v>
          </cell>
        </row>
        <row r="91">
          <cell r="G91" t="str">
            <v> BETANCOR GONZALEZ, SANTIAGO </v>
          </cell>
        </row>
        <row r="91">
          <cell r="L91" t="str">
            <v>  COCINERO </v>
          </cell>
        </row>
        <row r="92">
          <cell r="C92">
            <v>2</v>
          </cell>
          <cell r="D92">
            <v>0</v>
          </cell>
        </row>
        <row r="92">
          <cell r="G92" t="str">
            <v> BETANCOR PEREZ, SERGIO </v>
          </cell>
        </row>
        <row r="92">
          <cell r="L92" t="str">
            <v> 1º Maître </v>
          </cell>
        </row>
        <row r="93">
          <cell r="C93">
            <v>14</v>
          </cell>
          <cell r="D93">
            <v>0</v>
          </cell>
        </row>
        <row r="93">
          <cell r="G93" t="str">
            <v> BETANCORT CORUJO, MARIA EUGENIA </v>
          </cell>
        </row>
        <row r="93">
          <cell r="L93" t="str">
            <v> ADMINISTRATIVO </v>
          </cell>
        </row>
        <row r="94">
          <cell r="C94">
            <v>1</v>
          </cell>
          <cell r="D94">
            <v>0</v>
          </cell>
        </row>
        <row r="94">
          <cell r="G94" t="str">
            <v> BETANCORT DELGADO, MARIA ISABEL </v>
          </cell>
        </row>
        <row r="94">
          <cell r="L94" t="str">
            <v> RESPONSABLE CONTROL </v>
          </cell>
        </row>
        <row r="95">
          <cell r="C95">
            <v>2</v>
          </cell>
          <cell r="D95">
            <v>0</v>
          </cell>
        </row>
        <row r="95">
          <cell r="G95" t="str">
            <v> BETANCORT DOMINGUEZ, LUCIANO </v>
          </cell>
        </row>
        <row r="95">
          <cell r="L95" t="str">
            <v>J.BAR</v>
          </cell>
        </row>
        <row r="96">
          <cell r="C96">
            <v>1</v>
          </cell>
          <cell r="D96">
            <v>0</v>
          </cell>
        </row>
        <row r="96">
          <cell r="G96" t="str">
            <v> BETANCORT GONZALEZ, CARMELO RAMON </v>
          </cell>
        </row>
        <row r="96">
          <cell r="L96" t="str">
            <v>DEPENDIENTE</v>
          </cell>
        </row>
        <row r="97">
          <cell r="C97">
            <v>2</v>
          </cell>
          <cell r="D97">
            <v>0</v>
          </cell>
        </row>
        <row r="97">
          <cell r="G97" t="str">
            <v> BETANCORT GUILLEN, MARIO </v>
          </cell>
        </row>
        <row r="97">
          <cell r="L97" t="str">
            <v>CAMARERO</v>
          </cell>
        </row>
        <row r="98">
          <cell r="C98">
            <v>3</v>
          </cell>
          <cell r="D98">
            <v>0</v>
          </cell>
        </row>
        <row r="98">
          <cell r="G98" t="str">
            <v> BETANCORT HERNANDEZ, SHEILA </v>
          </cell>
        </row>
        <row r="98">
          <cell r="L98" t="str">
            <v>COCINERA</v>
          </cell>
        </row>
        <row r="99">
          <cell r="C99">
            <v>8</v>
          </cell>
          <cell r="D99">
            <v>0</v>
          </cell>
        </row>
        <row r="99">
          <cell r="G99" t="str">
            <v> BETANCORT MENDEZ, JOSE DIOGENES </v>
          </cell>
        </row>
        <row r="99">
          <cell r="L99" t="str">
            <v>OFIC.2ª FONTAN Y DE</v>
          </cell>
        </row>
        <row r="100">
          <cell r="C100">
            <v>3</v>
          </cell>
          <cell r="D100">
            <v>0</v>
          </cell>
        </row>
        <row r="100">
          <cell r="G100" t="str">
            <v> BETANCORT PACHECO, ROBERTO CARLOS </v>
          </cell>
        </row>
        <row r="100">
          <cell r="L100" t="str">
            <v>DEPENDIENTE</v>
          </cell>
        </row>
        <row r="101">
          <cell r="C101">
            <v>13</v>
          </cell>
          <cell r="D101">
            <v>0</v>
          </cell>
        </row>
        <row r="101">
          <cell r="G101" t="str">
            <v> BONILLA TORRES, ANTONIO MARCIAL </v>
          </cell>
        </row>
        <row r="101">
          <cell r="L101" t="str">
            <v>CAMARERO</v>
          </cell>
        </row>
        <row r="102">
          <cell r="C102">
            <v>2</v>
          </cell>
          <cell r="D102">
            <v>0</v>
          </cell>
        </row>
        <row r="102">
          <cell r="G102" t="str">
            <v> BORGES SANTACRUZ, SANDRO </v>
          </cell>
        </row>
        <row r="102">
          <cell r="L102" t="str">
            <v>CAMARERO</v>
          </cell>
        </row>
        <row r="103">
          <cell r="C103">
            <v>4</v>
          </cell>
          <cell r="D103">
            <v>0</v>
          </cell>
        </row>
        <row r="103">
          <cell r="G103" t="str">
            <v> BRITO HERNANDEZ, MIGUEL ANGEL </v>
          </cell>
        </row>
        <row r="103">
          <cell r="L103" t="str">
            <v>GUARDA DIA</v>
          </cell>
        </row>
        <row r="104">
          <cell r="C104">
            <v>15</v>
          </cell>
          <cell r="D104">
            <v>0</v>
          </cell>
        </row>
        <row r="104">
          <cell r="G104" t="str">
            <v> BUITRAGO EKVALL, ANTONIO OSSIAN </v>
          </cell>
        </row>
        <row r="104">
          <cell r="L104" t="str">
            <v>TÉCNICO INGENIERO TD</v>
          </cell>
        </row>
        <row r="105">
          <cell r="C105">
            <v>5</v>
          </cell>
          <cell r="D105">
            <v>0</v>
          </cell>
        </row>
        <row r="105">
          <cell r="G105" t="str">
            <v> CABRERA BERRIEL, JOSE  MANUEL </v>
          </cell>
        </row>
        <row r="105">
          <cell r="L105" t="str">
            <v>ALMACEN.</v>
          </cell>
        </row>
        <row r="106">
          <cell r="C106">
            <v>2</v>
          </cell>
          <cell r="D106">
            <v>0</v>
          </cell>
        </row>
        <row r="106">
          <cell r="G106" t="str">
            <v> CABRERA CABRERA, JOSE PEDRO </v>
          </cell>
        </row>
        <row r="106">
          <cell r="L106" t="str">
            <v>CAMARERO</v>
          </cell>
        </row>
        <row r="107">
          <cell r="C107">
            <v>13</v>
          </cell>
          <cell r="D107">
            <v>0</v>
          </cell>
        </row>
        <row r="107">
          <cell r="G107" t="str">
            <v> CABRERA DEL TORO, MARTA </v>
          </cell>
        </row>
        <row r="107">
          <cell r="L107" t="str">
            <v>ENCARGADO DE TIENDA</v>
          </cell>
        </row>
        <row r="108">
          <cell r="C108">
            <v>2</v>
          </cell>
          <cell r="D108">
            <v>0</v>
          </cell>
        </row>
        <row r="108">
          <cell r="G108" t="str">
            <v> CABRERA DELGADO, PEDRO JACINTO </v>
          </cell>
        </row>
        <row r="108">
          <cell r="L108" t="str">
            <v>CAMARERO</v>
          </cell>
        </row>
        <row r="109">
          <cell r="C109">
            <v>2</v>
          </cell>
          <cell r="D109">
            <v>0</v>
          </cell>
        </row>
        <row r="109">
          <cell r="G109" t="str">
            <v> CABRERA FERNANDEZ, JOSE JESUS </v>
          </cell>
        </row>
        <row r="109">
          <cell r="L109" t="str">
            <v>BARMAN</v>
          </cell>
        </row>
        <row r="110">
          <cell r="C110">
            <v>14</v>
          </cell>
          <cell r="D110">
            <v>0</v>
          </cell>
        </row>
        <row r="110">
          <cell r="G110" t="str">
            <v> CABRERA GONZALEZ, CARMEN TERESA </v>
          </cell>
        </row>
        <row r="110">
          <cell r="L110" t="str">
            <v>ENCARGADO/A  CENTRO</v>
          </cell>
        </row>
        <row r="111">
          <cell r="C111">
            <v>3</v>
          </cell>
          <cell r="D111">
            <v>0</v>
          </cell>
        </row>
        <row r="111">
          <cell r="G111" t="str">
            <v> CABRERA LORENZO, WALTERIO </v>
          </cell>
        </row>
        <row r="111">
          <cell r="L111" t="str">
            <v>PEON LIMP.</v>
          </cell>
        </row>
        <row r="112">
          <cell r="C112">
            <v>3</v>
          </cell>
          <cell r="D112">
            <v>0</v>
          </cell>
        </row>
        <row r="112">
          <cell r="G112" t="str">
            <v> CABRERA MACHIN, SUSANA </v>
          </cell>
        </row>
        <row r="112">
          <cell r="L112" t="str">
            <v>PEON DE LIMPIEZA</v>
          </cell>
        </row>
        <row r="113">
          <cell r="C113">
            <v>3</v>
          </cell>
          <cell r="D113">
            <v>0</v>
          </cell>
        </row>
        <row r="113">
          <cell r="G113" t="str">
            <v> CABRERA MARTIN, JUAN FRANCISCO </v>
          </cell>
        </row>
        <row r="113">
          <cell r="L113" t="str">
            <v>COCINERO/A</v>
          </cell>
        </row>
        <row r="114">
          <cell r="C114">
            <v>8</v>
          </cell>
          <cell r="D114">
            <v>0</v>
          </cell>
        </row>
        <row r="114">
          <cell r="G114" t="str">
            <v> CABRERA MEDINA, JUAN LUIS </v>
          </cell>
        </row>
        <row r="114">
          <cell r="L114" t="str">
            <v> AYUDANTE ELECTRICIDA </v>
          </cell>
        </row>
        <row r="115">
          <cell r="C115">
            <v>13</v>
          </cell>
          <cell r="D115">
            <v>0</v>
          </cell>
        </row>
        <row r="115">
          <cell r="G115" t="str">
            <v> CABRERA RAMIREZ, MIRIAM </v>
          </cell>
        </row>
        <row r="115">
          <cell r="L115" t="str">
            <v> CUSTOMER EXPE. TD </v>
          </cell>
        </row>
        <row r="116">
          <cell r="C116">
            <v>4</v>
          </cell>
          <cell r="D116">
            <v>0</v>
          </cell>
        </row>
        <row r="116">
          <cell r="G116" t="str">
            <v> CABRERA RODRIGUEZ, AURELIO </v>
          </cell>
        </row>
        <row r="116">
          <cell r="L116" t="str">
            <v> VIGILANTE APARCAMIEN </v>
          </cell>
        </row>
        <row r="117">
          <cell r="C117">
            <v>2</v>
          </cell>
          <cell r="D117">
            <v>0</v>
          </cell>
        </row>
        <row r="117">
          <cell r="G117" t="str">
            <v> CABRERA ROJAS, JOSE ANTONIO </v>
          </cell>
        </row>
        <row r="117">
          <cell r="L117" t="str">
            <v> J.SECTOR </v>
          </cell>
        </row>
        <row r="118">
          <cell r="C118">
            <v>2</v>
          </cell>
          <cell r="D118">
            <v>0</v>
          </cell>
        </row>
        <row r="118">
          <cell r="G118" t="str">
            <v> CAMACHO CABRERA, SEBASTIAN </v>
          </cell>
        </row>
        <row r="118">
          <cell r="L118" t="str">
            <v> JEFE PARTIDA </v>
          </cell>
        </row>
        <row r="119">
          <cell r="C119">
            <v>4</v>
          </cell>
          <cell r="D119">
            <v>0</v>
          </cell>
        </row>
        <row r="119">
          <cell r="G119" t="str">
            <v> CAMACHO CABRERA, VICENTE DAVID </v>
          </cell>
        </row>
        <row r="119">
          <cell r="L119" t="str">
            <v> G.NOCTURNO </v>
          </cell>
        </row>
        <row r="120">
          <cell r="C120">
            <v>3</v>
          </cell>
          <cell r="D120">
            <v>0</v>
          </cell>
        </row>
        <row r="120">
          <cell r="G120" t="str">
            <v> CAMACHO PEREZ, JUAN JOSE </v>
          </cell>
        </row>
        <row r="120">
          <cell r="L120" t="str">
            <v> 2*J.COCINA </v>
          </cell>
        </row>
        <row r="121">
          <cell r="C121">
            <v>2</v>
          </cell>
          <cell r="D121">
            <v>0</v>
          </cell>
        </row>
        <row r="121">
          <cell r="G121" t="str">
            <v> CAMMISA  , MARIA LUZ </v>
          </cell>
        </row>
        <row r="121">
          <cell r="L121" t="str">
            <v> PORTERA-TAQUILLERA </v>
          </cell>
        </row>
        <row r="122">
          <cell r="C122">
            <v>9</v>
          </cell>
          <cell r="D122">
            <v>0</v>
          </cell>
        </row>
        <row r="122">
          <cell r="G122" t="str">
            <v> CEDRES CABRERA, LUIS JAVIER </v>
          </cell>
        </row>
        <row r="122">
          <cell r="L122" t="str">
            <v> PEON NAVE </v>
          </cell>
        </row>
        <row r="123">
          <cell r="C123">
            <v>2</v>
          </cell>
          <cell r="D123">
            <v>0</v>
          </cell>
        </row>
        <row r="123">
          <cell r="G123" t="str">
            <v> CEDRES RODRIGUEZ, ESTEBAN ALEXIS </v>
          </cell>
        </row>
        <row r="123">
          <cell r="L123" t="str">
            <v> GUARDA </v>
          </cell>
        </row>
        <row r="124">
          <cell r="C124">
            <v>1</v>
          </cell>
          <cell r="D124">
            <v>0</v>
          </cell>
        </row>
        <row r="124">
          <cell r="G124" t="str">
            <v> COMES HERNANDEZ, MARIA ANGELES </v>
          </cell>
        </row>
        <row r="124">
          <cell r="L124" t="str">
            <v> DEPENDIENTE/A </v>
          </cell>
        </row>
        <row r="125">
          <cell r="C125">
            <v>4</v>
          </cell>
          <cell r="D125">
            <v>0</v>
          </cell>
        </row>
        <row r="125">
          <cell r="G125" t="str">
            <v> CONCEPCION BETANCORT, JUAN JESUS </v>
          </cell>
        </row>
        <row r="125">
          <cell r="L125" t="str">
            <v> FREGADOR </v>
          </cell>
        </row>
        <row r="126">
          <cell r="C126">
            <v>2</v>
          </cell>
          <cell r="D126">
            <v>0</v>
          </cell>
        </row>
        <row r="126">
          <cell r="G126" t="str">
            <v> CORUJO DE LEON, ISIDRO </v>
          </cell>
        </row>
        <row r="126">
          <cell r="L126" t="str">
            <v> CAMARERO </v>
          </cell>
        </row>
        <row r="127">
          <cell r="C127">
            <v>2</v>
          </cell>
        </row>
        <row r="127">
          <cell r="G127" t="str">
            <v> CORUJO DE LEON, JOSE RAMON </v>
          </cell>
        </row>
        <row r="128">
          <cell r="C128">
            <v>3</v>
          </cell>
        </row>
        <row r="128">
          <cell r="G128" t="str">
            <v> CRESPO RODRIGUEZ, JUAN VICENTE </v>
          </cell>
        </row>
        <row r="129">
          <cell r="C129">
            <v>4</v>
          </cell>
        </row>
        <row r="129">
          <cell r="G129" t="str">
            <v> CRUZ  SANTANA, JORGE AYOZE </v>
          </cell>
        </row>
        <row r="130">
          <cell r="C130">
            <v>2</v>
          </cell>
        </row>
        <row r="130">
          <cell r="G130" t="str">
            <v> CRUZ HERNANDEZ, BLANCA NIEVES </v>
          </cell>
        </row>
        <row r="131">
          <cell r="C131">
            <v>5</v>
          </cell>
        </row>
        <row r="131">
          <cell r="G131" t="str">
            <v> CRUZ RODRIGUEZ, FRANCISCO JAVIE </v>
          </cell>
        </row>
        <row r="132">
          <cell r="C132">
            <v>0</v>
          </cell>
        </row>
        <row r="132">
          <cell r="G132" t="str">
            <v> CRUZ SAN GINES, LIDIA ESTHER </v>
          </cell>
        </row>
        <row r="133">
          <cell r="C133">
            <v>1</v>
          </cell>
        </row>
        <row r="133">
          <cell r="G133" t="str">
            <v> CURBELO BRITO, MARCOS ANTONIO </v>
          </cell>
        </row>
        <row r="134">
          <cell r="C134">
            <v>8</v>
          </cell>
        </row>
        <row r="134">
          <cell r="G134" t="str">
            <v> CURBELO FERNANDEZ, ROBERTO CARLOS </v>
          </cell>
        </row>
        <row r="135">
          <cell r="C135">
            <v>3</v>
          </cell>
        </row>
        <row r="135">
          <cell r="G135" t="str">
            <v> CURBELO GONZALEZ, CARMEN MARIA </v>
          </cell>
        </row>
        <row r="136">
          <cell r="C136">
            <v>4</v>
          </cell>
        </row>
        <row r="136">
          <cell r="G136" t="str">
            <v> CURBELO GONZALEZ, JONAS </v>
          </cell>
        </row>
      </sheetData>
      <sheetData sheetId="17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39636.04689</v>
          </cell>
        </row>
        <row r="4">
          <cell r="C4">
            <v>1</v>
          </cell>
        </row>
        <row r="4">
          <cell r="G4" t="str">
            <v>PEÓN LIMPIEZA</v>
          </cell>
        </row>
        <row r="4">
          <cell r="L4">
            <v>22080.81846</v>
          </cell>
        </row>
        <row r="5">
          <cell r="C5">
            <v>1</v>
          </cell>
        </row>
        <row r="5">
          <cell r="G5" t="str">
            <v>PEÓN LIMPIEZA</v>
          </cell>
        </row>
        <row r="5">
          <cell r="L5">
            <v>22080.81846</v>
          </cell>
        </row>
        <row r="6">
          <cell r="C6">
            <v>1</v>
          </cell>
        </row>
        <row r="6">
          <cell r="G6" t="str">
            <v>PEÓN LIMPIEZA</v>
          </cell>
        </row>
        <row r="6">
          <cell r="L6">
            <v>22080.81846</v>
          </cell>
        </row>
        <row r="7">
          <cell r="C7">
            <v>1</v>
          </cell>
        </row>
        <row r="7">
          <cell r="G7" t="str">
            <v>PEÓN LIMPIEZA</v>
          </cell>
        </row>
        <row r="7">
          <cell r="L7">
            <v>22080.81846</v>
          </cell>
        </row>
        <row r="8">
          <cell r="C8">
            <v>1</v>
          </cell>
        </row>
        <row r="8">
          <cell r="G8" t="str">
            <v>PEÓN LIMPIEZA</v>
          </cell>
        </row>
        <row r="8">
          <cell r="L8">
            <v>22080.81846</v>
          </cell>
        </row>
        <row r="9">
          <cell r="C9">
            <v>1</v>
          </cell>
        </row>
        <row r="9">
          <cell r="G9" t="str">
            <v>PEÓN LIMPIEZA</v>
          </cell>
        </row>
        <row r="9">
          <cell r="L9">
            <v>22080.81846</v>
          </cell>
        </row>
        <row r="11">
          <cell r="C11">
            <v>1</v>
          </cell>
        </row>
        <row r="11">
          <cell r="G11" t="str">
            <v>JARDINERO</v>
          </cell>
        </row>
        <row r="11">
          <cell r="L11">
            <v>23765.59151</v>
          </cell>
        </row>
        <row r="12">
          <cell r="C12">
            <v>1</v>
          </cell>
        </row>
        <row r="12">
          <cell r="G12" t="str">
            <v>JARDINERO</v>
          </cell>
        </row>
        <row r="12">
          <cell r="L12">
            <v>23765.59151</v>
          </cell>
        </row>
        <row r="14">
          <cell r="C14">
            <v>1</v>
          </cell>
        </row>
        <row r="14">
          <cell r="G14" t="str">
            <v>ALMACENERO</v>
          </cell>
        </row>
        <row r="14">
          <cell r="L14">
            <v>24823.46851</v>
          </cell>
        </row>
        <row r="15">
          <cell r="C15">
            <v>1</v>
          </cell>
        </row>
        <row r="15">
          <cell r="G15" t="str">
            <v>ALMACENERO</v>
          </cell>
        </row>
        <row r="15">
          <cell r="L15">
            <v>24823.46851</v>
          </cell>
        </row>
        <row r="17">
          <cell r="C17">
            <v>1</v>
          </cell>
        </row>
        <row r="17">
          <cell r="G17" t="str">
            <v>DEPENDIENTE</v>
          </cell>
        </row>
        <row r="17">
          <cell r="L17">
            <v>23765.59151</v>
          </cell>
        </row>
        <row r="19">
          <cell r="C19">
            <v>1</v>
          </cell>
        </row>
        <row r="19">
          <cell r="G19" t="str">
            <v>PRIMER MAITRE</v>
          </cell>
        </row>
        <row r="19">
          <cell r="L19">
            <v>29685.50703</v>
          </cell>
        </row>
        <row r="20">
          <cell r="C20">
            <v>1</v>
          </cell>
          <cell r="D20">
            <v>0</v>
          </cell>
        </row>
        <row r="20">
          <cell r="G20" t="str">
            <v>SEGUNDO MAITRE</v>
          </cell>
        </row>
        <row r="20">
          <cell r="L20">
            <v>26516.52258</v>
          </cell>
        </row>
        <row r="21">
          <cell r="C21">
            <v>1</v>
          </cell>
        </row>
        <row r="21">
          <cell r="G21" t="str">
            <v>CAMARERO</v>
          </cell>
        </row>
        <row r="21">
          <cell r="L21">
            <v>23765.59151</v>
          </cell>
        </row>
        <row r="22">
          <cell r="C22">
            <v>1</v>
          </cell>
        </row>
        <row r="22">
          <cell r="G22" t="str">
            <v>JEFE SECTOR</v>
          </cell>
        </row>
        <row r="22">
          <cell r="L22">
            <v>24823.46851</v>
          </cell>
        </row>
        <row r="23">
          <cell r="C23">
            <v>1</v>
          </cell>
        </row>
        <row r="23">
          <cell r="G23" t="str">
            <v>CAMARERO</v>
          </cell>
        </row>
        <row r="23">
          <cell r="L23">
            <v>23765.59151</v>
          </cell>
        </row>
        <row r="24">
          <cell r="C24">
            <v>1</v>
          </cell>
          <cell r="D24">
            <v>1</v>
          </cell>
        </row>
        <row r="24">
          <cell r="G24" t="str">
            <v>CAMARERO</v>
          </cell>
        </row>
        <row r="24">
          <cell r="L24">
            <v>23765.59151</v>
          </cell>
        </row>
        <row r="25">
          <cell r="C25">
            <v>1</v>
          </cell>
        </row>
        <row r="25">
          <cell r="G25" t="str">
            <v>CAMARERO</v>
          </cell>
        </row>
        <row r="25">
          <cell r="L25">
            <v>23765.59151</v>
          </cell>
        </row>
        <row r="26">
          <cell r="C26">
            <v>1</v>
          </cell>
        </row>
        <row r="26">
          <cell r="G26" t="str">
            <v>CAMARERO</v>
          </cell>
        </row>
        <row r="26">
          <cell r="L26">
            <v>23765.59151</v>
          </cell>
        </row>
        <row r="27">
          <cell r="C27">
            <v>1</v>
          </cell>
        </row>
        <row r="27">
          <cell r="G27" t="str">
            <v>CAMARERO</v>
          </cell>
        </row>
        <row r="27">
          <cell r="L27">
            <v>23765.59151</v>
          </cell>
        </row>
        <row r="28">
          <cell r="C28">
            <v>1</v>
          </cell>
          <cell r="D28">
            <v>1</v>
          </cell>
        </row>
        <row r="28">
          <cell r="G28" t="str">
            <v>CAMARERO</v>
          </cell>
        </row>
        <row r="28">
          <cell r="L28">
            <v>23765.59151</v>
          </cell>
        </row>
        <row r="29">
          <cell r="D29">
            <v>1</v>
          </cell>
        </row>
        <row r="30">
          <cell r="C30">
            <v>1</v>
          </cell>
        </row>
        <row r="30">
          <cell r="G30" t="str">
            <v>CHEF EJECUTIVO</v>
          </cell>
        </row>
        <row r="30">
          <cell r="L30">
            <v>39636.04689</v>
          </cell>
        </row>
        <row r="31">
          <cell r="C31">
            <v>1</v>
          </cell>
          <cell r="D31">
            <v>1</v>
          </cell>
        </row>
        <row r="31">
          <cell r="G31" t="str">
            <v>JEFE PARTIDA</v>
          </cell>
        </row>
        <row r="31">
          <cell r="L31">
            <v>24823.46851</v>
          </cell>
        </row>
        <row r="32">
          <cell r="C32">
            <v>1</v>
          </cell>
        </row>
        <row r="32">
          <cell r="G32" t="str">
            <v>JEFE COCINA</v>
          </cell>
        </row>
        <row r="32">
          <cell r="L32">
            <v>29685.50703</v>
          </cell>
        </row>
        <row r="33">
          <cell r="C33">
            <v>1</v>
          </cell>
        </row>
        <row r="33">
          <cell r="G33" t="str">
            <v>JEFE PARTIDA</v>
          </cell>
        </row>
        <row r="33">
          <cell r="L33">
            <v>24823.46851</v>
          </cell>
        </row>
        <row r="34">
          <cell r="C34">
            <v>1</v>
          </cell>
        </row>
        <row r="34">
          <cell r="G34" t="str">
            <v>COCINERO</v>
          </cell>
        </row>
        <row r="34">
          <cell r="L34">
            <v>23765.59151</v>
          </cell>
        </row>
        <row r="35">
          <cell r="C35">
            <v>1</v>
          </cell>
        </row>
        <row r="35">
          <cell r="G35" t="str">
            <v>JEFE PARTIDA</v>
          </cell>
        </row>
        <row r="35">
          <cell r="L35">
            <v>24823.46851</v>
          </cell>
        </row>
        <row r="36">
          <cell r="C36">
            <v>1</v>
          </cell>
          <cell r="D36">
            <v>0</v>
          </cell>
        </row>
        <row r="36">
          <cell r="G36" t="str">
            <v>COCINERO</v>
          </cell>
        </row>
        <row r="36">
          <cell r="L36">
            <v>23765.59151</v>
          </cell>
        </row>
        <row r="37">
          <cell r="C37">
            <v>1</v>
          </cell>
          <cell r="D37">
            <v>0</v>
          </cell>
        </row>
        <row r="37">
          <cell r="G37" t="str">
            <v>COCINERO</v>
          </cell>
        </row>
        <row r="37">
          <cell r="L37">
            <v>23765.59151</v>
          </cell>
        </row>
        <row r="38">
          <cell r="C38">
            <v>1</v>
          </cell>
        </row>
        <row r="38">
          <cell r="G38" t="str">
            <v>COCINERO</v>
          </cell>
        </row>
        <row r="38">
          <cell r="L38">
            <v>23765.59151</v>
          </cell>
        </row>
        <row r="39">
          <cell r="C39">
            <v>1</v>
          </cell>
        </row>
        <row r="39">
          <cell r="G39" t="str">
            <v>COCINERO</v>
          </cell>
        </row>
        <row r="39">
          <cell r="L39">
            <v>23765.59151</v>
          </cell>
        </row>
        <row r="40">
          <cell r="C40">
            <v>1</v>
          </cell>
        </row>
        <row r="40">
          <cell r="G40" t="str">
            <v>COCINERO</v>
          </cell>
        </row>
        <row r="40">
          <cell r="L40">
            <v>23765.59151</v>
          </cell>
        </row>
        <row r="41">
          <cell r="C41">
            <v>1</v>
          </cell>
          <cell r="D41">
            <v>1</v>
          </cell>
        </row>
        <row r="41">
          <cell r="G41" t="str">
            <v>COCINERO</v>
          </cell>
        </row>
        <row r="41">
          <cell r="L41">
            <v>23765.59151</v>
          </cell>
        </row>
        <row r="42">
          <cell r="C42">
            <v>1</v>
          </cell>
        </row>
        <row r="42">
          <cell r="G42" t="str">
            <v>COCINERO</v>
          </cell>
        </row>
        <row r="42">
          <cell r="L42">
            <v>23765.59151</v>
          </cell>
        </row>
        <row r="43">
          <cell r="C43">
            <v>1</v>
          </cell>
        </row>
        <row r="43">
          <cell r="G43" t="str">
            <v>COCINERO</v>
          </cell>
        </row>
        <row r="43">
          <cell r="L43">
            <v>23765.59151</v>
          </cell>
        </row>
        <row r="44">
          <cell r="C44">
            <v>1</v>
          </cell>
        </row>
        <row r="44">
          <cell r="G44" t="str">
            <v>COCINERO</v>
          </cell>
        </row>
        <row r="44">
          <cell r="L44">
            <v>23765.59151</v>
          </cell>
        </row>
        <row r="45">
          <cell r="C45">
            <v>1</v>
          </cell>
        </row>
        <row r="45">
          <cell r="G45" t="str">
            <v>COCINERO</v>
          </cell>
        </row>
        <row r="45">
          <cell r="L45">
            <v>23765.59151</v>
          </cell>
        </row>
        <row r="46">
          <cell r="C46">
            <v>1</v>
          </cell>
        </row>
        <row r="46">
          <cell r="G46" t="str">
            <v>COCINERO</v>
          </cell>
        </row>
        <row r="46">
          <cell r="L46">
            <v>23765.59151</v>
          </cell>
        </row>
        <row r="47">
          <cell r="C47">
            <v>1</v>
          </cell>
        </row>
        <row r="47">
          <cell r="G47" t="str">
            <v>FREGADOR</v>
          </cell>
        </row>
        <row r="47">
          <cell r="L47">
            <v>22080.81846</v>
          </cell>
        </row>
        <row r="48">
          <cell r="C48">
            <v>1</v>
          </cell>
        </row>
        <row r="48">
          <cell r="G48" t="str">
            <v>FREGADOR</v>
          </cell>
        </row>
        <row r="48">
          <cell r="L48">
            <v>22080.81846</v>
          </cell>
        </row>
        <row r="49">
          <cell r="C49">
            <v>1</v>
          </cell>
        </row>
        <row r="49">
          <cell r="G49" t="str">
            <v>FREGADOR</v>
          </cell>
        </row>
        <row r="49">
          <cell r="L49">
            <v>22080.81846</v>
          </cell>
        </row>
        <row r="50">
          <cell r="C50">
            <v>1</v>
          </cell>
        </row>
        <row r="50">
          <cell r="G50" t="str">
            <v>COCINERO</v>
          </cell>
        </row>
        <row r="50">
          <cell r="L50">
            <v>23765.59151</v>
          </cell>
        </row>
        <row r="51">
          <cell r="C51">
            <v>1</v>
          </cell>
        </row>
        <row r="51">
          <cell r="G51" t="str">
            <v>AYUDANTE COCINA</v>
          </cell>
        </row>
        <row r="51">
          <cell r="L51">
            <v>22080.81846</v>
          </cell>
        </row>
        <row r="53">
          <cell r="C53">
            <v>44</v>
          </cell>
        </row>
        <row r="56">
          <cell r="L56">
            <v>107779.46428</v>
          </cell>
        </row>
        <row r="57">
          <cell r="L57">
            <v>72892.89606</v>
          </cell>
        </row>
        <row r="58">
          <cell r="L58">
            <v>37597.73608</v>
          </cell>
        </row>
        <row r="59">
          <cell r="L59">
            <v>186539.43056</v>
          </cell>
        </row>
        <row r="60">
          <cell r="L60">
            <v>657958.997097</v>
          </cell>
        </row>
        <row r="61">
          <cell r="L61">
            <v>244821.0866</v>
          </cell>
        </row>
        <row r="62">
          <cell r="L62">
            <v>1307589.610677</v>
          </cell>
        </row>
        <row r="66">
          <cell r="L66">
            <v>0</v>
          </cell>
        </row>
        <row r="67">
          <cell r="L67">
            <v>0</v>
          </cell>
        </row>
        <row r="68">
          <cell r="L68">
            <v>0</v>
          </cell>
        </row>
        <row r="69">
          <cell r="L69">
            <v>0</v>
          </cell>
        </row>
        <row r="70">
          <cell r="L70">
            <v>0</v>
          </cell>
        </row>
        <row r="71">
          <cell r="L71">
            <v>0</v>
          </cell>
        </row>
        <row r="72">
          <cell r="L72">
            <v>0</v>
          </cell>
        </row>
        <row r="78">
          <cell r="C78" t="str">
            <v>NIVEL_3</v>
          </cell>
        </row>
        <row r="78">
          <cell r="G78" t="str">
            <v> NOMBRE </v>
          </cell>
        </row>
        <row r="79">
          <cell r="C79">
            <v>7</v>
          </cell>
        </row>
        <row r="79">
          <cell r="G79" t="str">
            <v> ABRANTE LLOVELL, MARCOS ANTONIO </v>
          </cell>
        </row>
        <row r="80">
          <cell r="C80">
            <v>2</v>
          </cell>
        </row>
        <row r="80">
          <cell r="G80" t="str">
            <v> ACOSTA RODRIGUEZ, JUAN JOSE </v>
          </cell>
        </row>
        <row r="81">
          <cell r="C81">
            <v>2</v>
          </cell>
        </row>
        <row r="81">
          <cell r="G81" t="str">
            <v> ACOSTA SUAREZ, JOSE MANUEL </v>
          </cell>
        </row>
        <row r="82">
          <cell r="C82">
            <v>10</v>
          </cell>
        </row>
        <row r="82">
          <cell r="G82" t="str">
            <v> ACUÑA ARMAS, ROBERTO </v>
          </cell>
        </row>
        <row r="83">
          <cell r="C83">
            <v>0</v>
          </cell>
        </row>
        <row r="83">
          <cell r="G83" t="str">
            <v> AGRA TORRES, NESTOR ADRIAN </v>
          </cell>
        </row>
        <row r="84">
          <cell r="C84">
            <v>1</v>
          </cell>
        </row>
        <row r="84">
          <cell r="G84" t="str">
            <v> ALCANTARA PALOP, MARIA JOSE </v>
          </cell>
        </row>
        <row r="85">
          <cell r="C85">
            <v>2</v>
          </cell>
        </row>
        <row r="85">
          <cell r="G85" t="str">
            <v> ALFONSO BONILLA, GINES GUILLERMO </v>
          </cell>
        </row>
        <row r="86">
          <cell r="C86">
            <v>2</v>
          </cell>
        </row>
        <row r="86">
          <cell r="G86" t="str">
            <v> ALGUACIL MIRALLES, DEODOLINDA </v>
          </cell>
        </row>
        <row r="87">
          <cell r="C87">
            <v>1</v>
          </cell>
        </row>
        <row r="87">
          <cell r="G87" t="str">
            <v> ALMEIDA BETANCOURT, YIPPSY </v>
          </cell>
        </row>
      </sheetData>
      <sheetData sheetId="18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39636.04689</v>
          </cell>
        </row>
        <row r="4">
          <cell r="C4">
            <v>1</v>
          </cell>
        </row>
        <row r="4">
          <cell r="G4" t="str">
            <v>PEÓN LIMPIEZA</v>
          </cell>
        </row>
        <row r="4">
          <cell r="L4">
            <v>22080.81846</v>
          </cell>
        </row>
        <row r="5">
          <cell r="C5">
            <v>1</v>
          </cell>
        </row>
        <row r="5">
          <cell r="G5" t="str">
            <v>PEÓN LIMPIEZA</v>
          </cell>
        </row>
        <row r="5">
          <cell r="L5">
            <v>22080.81846</v>
          </cell>
        </row>
        <row r="6">
          <cell r="C6">
            <v>1</v>
          </cell>
        </row>
        <row r="6">
          <cell r="G6" t="str">
            <v>PEÓN LIMPIEZA</v>
          </cell>
        </row>
        <row r="6">
          <cell r="L6">
            <v>22080.81846</v>
          </cell>
        </row>
        <row r="7">
          <cell r="C7">
            <v>1</v>
          </cell>
        </row>
        <row r="7">
          <cell r="G7" t="str">
            <v>JARDINERO</v>
          </cell>
        </row>
        <row r="7">
          <cell r="L7">
            <v>23765.59151</v>
          </cell>
        </row>
        <row r="9">
          <cell r="C9">
            <v>1</v>
          </cell>
        </row>
        <row r="9">
          <cell r="G9" t="str">
            <v>T. MONTAJE Y MTTO MIAC</v>
          </cell>
        </row>
        <row r="9">
          <cell r="L9">
            <v>23765.59151</v>
          </cell>
        </row>
        <row r="10">
          <cell r="D10">
            <v>1</v>
          </cell>
        </row>
        <row r="11">
          <cell r="C11">
            <v>1</v>
          </cell>
        </row>
        <row r="11">
          <cell r="G11" t="str">
            <v>PORTERO TAQUILLERO</v>
          </cell>
        </row>
        <row r="11">
          <cell r="L11">
            <v>24823.46851</v>
          </cell>
        </row>
        <row r="12">
          <cell r="C12">
            <v>1</v>
          </cell>
        </row>
        <row r="12">
          <cell r="G12" t="str">
            <v>PORTERO TAQUILLERO</v>
          </cell>
        </row>
        <row r="12">
          <cell r="L12">
            <v>24823.46851</v>
          </cell>
        </row>
        <row r="13">
          <cell r="C13">
            <v>1</v>
          </cell>
        </row>
        <row r="13">
          <cell r="G13" t="str">
            <v>PORTERO TAQUILLERO</v>
          </cell>
        </row>
        <row r="13">
          <cell r="L13">
            <v>29685.50703</v>
          </cell>
        </row>
        <row r="14">
          <cell r="C14">
            <v>1</v>
          </cell>
        </row>
        <row r="14">
          <cell r="G14" t="str">
            <v>DEPENDIENTE</v>
          </cell>
        </row>
        <row r="14">
          <cell r="L14">
            <v>5941.397877</v>
          </cell>
        </row>
        <row r="15">
          <cell r="C15">
            <v>1</v>
          </cell>
          <cell r="D15">
            <v>1</v>
          </cell>
        </row>
        <row r="15">
          <cell r="G15" t="str">
            <v>DEPENDIENTE</v>
          </cell>
        </row>
        <row r="15">
          <cell r="L15">
            <v>23765.59151</v>
          </cell>
        </row>
        <row r="16">
          <cell r="D16">
            <v>1</v>
          </cell>
        </row>
        <row r="17">
          <cell r="C17">
            <v>1</v>
          </cell>
          <cell r="D17">
            <v>1</v>
          </cell>
        </row>
        <row r="17">
          <cell r="G17" t="str">
            <v>SEGUNDO MAITRE</v>
          </cell>
        </row>
        <row r="17">
          <cell r="L17">
            <v>26516.52258</v>
          </cell>
        </row>
        <row r="18">
          <cell r="C18">
            <v>1</v>
          </cell>
        </row>
        <row r="18">
          <cell r="G18" t="str">
            <v>PRIMER MAITRE</v>
          </cell>
        </row>
        <row r="18">
          <cell r="L18">
            <v>29685.50703</v>
          </cell>
        </row>
        <row r="19">
          <cell r="C19">
            <v>1</v>
          </cell>
        </row>
        <row r="19">
          <cell r="G19" t="str">
            <v>CAMARERO</v>
          </cell>
        </row>
        <row r="19">
          <cell r="L19">
            <v>23765.59151</v>
          </cell>
        </row>
        <row r="20">
          <cell r="C20">
            <v>1</v>
          </cell>
        </row>
        <row r="20">
          <cell r="G20" t="str">
            <v>CAMARERO</v>
          </cell>
        </row>
        <row r="20">
          <cell r="L20">
            <v>23765.59151</v>
          </cell>
        </row>
        <row r="21">
          <cell r="C21">
            <v>1</v>
          </cell>
          <cell r="D21">
            <v>1</v>
          </cell>
        </row>
        <row r="21">
          <cell r="G21" t="str">
            <v>CAMARERO</v>
          </cell>
        </row>
        <row r="21">
          <cell r="L21">
            <v>23765.59151</v>
          </cell>
        </row>
        <row r="22">
          <cell r="C22">
            <v>1</v>
          </cell>
        </row>
        <row r="22">
          <cell r="G22" t="str">
            <v>CAMARERO</v>
          </cell>
        </row>
        <row r="22">
          <cell r="L22">
            <v>23765.59151</v>
          </cell>
        </row>
        <row r="23">
          <cell r="C23">
            <v>1</v>
          </cell>
        </row>
        <row r="23">
          <cell r="G23" t="str">
            <v>CAMARERO</v>
          </cell>
        </row>
        <row r="23">
          <cell r="L23">
            <v>23765.59151</v>
          </cell>
        </row>
        <row r="24">
          <cell r="C24">
            <v>1</v>
          </cell>
        </row>
        <row r="24">
          <cell r="G24" t="str">
            <v>JEFE SECTOR</v>
          </cell>
        </row>
        <row r="24">
          <cell r="L24">
            <v>24823.46851</v>
          </cell>
        </row>
        <row r="26">
          <cell r="D26">
            <v>0</v>
          </cell>
        </row>
        <row r="26">
          <cell r="G26" t="str">
            <v>CHEF EJECUTIVO</v>
          </cell>
        </row>
        <row r="27">
          <cell r="D27">
            <v>1</v>
          </cell>
        </row>
        <row r="27">
          <cell r="G27" t="str">
            <v>AYUDANTE COCINA</v>
          </cell>
        </row>
        <row r="28">
          <cell r="C28">
            <v>1</v>
          </cell>
        </row>
        <row r="28">
          <cell r="G28" t="str">
            <v>JEFE COCINA</v>
          </cell>
        </row>
        <row r="28">
          <cell r="L28">
            <v>29685.50703</v>
          </cell>
        </row>
        <row r="29">
          <cell r="C29">
            <v>1</v>
          </cell>
        </row>
        <row r="29">
          <cell r="G29" t="str">
            <v>COCINERO</v>
          </cell>
        </row>
        <row r="29">
          <cell r="L29">
            <v>23765.59151</v>
          </cell>
        </row>
        <row r="30">
          <cell r="C30">
            <v>1</v>
          </cell>
        </row>
        <row r="30">
          <cell r="G30" t="str">
            <v>SEGUNDO JEFE DE COCINA</v>
          </cell>
        </row>
        <row r="30">
          <cell r="L30">
            <v>26516.52258</v>
          </cell>
        </row>
        <row r="31">
          <cell r="C31">
            <v>1</v>
          </cell>
        </row>
        <row r="31">
          <cell r="G31" t="str">
            <v>COCINERO</v>
          </cell>
        </row>
        <row r="31">
          <cell r="L31">
            <v>23765.59151</v>
          </cell>
        </row>
        <row r="32">
          <cell r="C32">
            <v>1</v>
          </cell>
          <cell r="D32">
            <v>1</v>
          </cell>
        </row>
        <row r="32">
          <cell r="G32" t="str">
            <v>FREGADOR</v>
          </cell>
        </row>
        <row r="32">
          <cell r="L32">
            <v>22080.81846</v>
          </cell>
        </row>
        <row r="33">
          <cell r="C33">
            <v>1</v>
          </cell>
          <cell r="D33">
            <v>1</v>
          </cell>
        </row>
        <row r="33">
          <cell r="G33" t="str">
            <v>AYUDANTE COCINA</v>
          </cell>
        </row>
        <row r="33">
          <cell r="L33">
            <v>22080.81846</v>
          </cell>
        </row>
        <row r="34">
          <cell r="C34">
            <v>1</v>
          </cell>
          <cell r="D34">
            <v>1</v>
          </cell>
        </row>
        <row r="34">
          <cell r="G34" t="str">
            <v>FREGADOR</v>
          </cell>
        </row>
        <row r="34">
          <cell r="L34">
            <v>22080.81846</v>
          </cell>
        </row>
        <row r="35">
          <cell r="C35">
            <v>1</v>
          </cell>
        </row>
        <row r="35">
          <cell r="G35" t="str">
            <v>FREGADOR</v>
          </cell>
        </row>
        <row r="35">
          <cell r="L35">
            <v>22080.81846</v>
          </cell>
        </row>
        <row r="36">
          <cell r="C36">
            <v>25</v>
          </cell>
        </row>
        <row r="40">
          <cell r="D40">
            <v>9</v>
          </cell>
        </row>
        <row r="52">
          <cell r="L52">
            <v>57219.47989</v>
          </cell>
        </row>
        <row r="53">
          <cell r="L53">
            <v>115203.51259</v>
          </cell>
        </row>
        <row r="54">
          <cell r="L54">
            <v>67289.46266</v>
          </cell>
        </row>
        <row r="55">
          <cell r="L55">
            <v>96107.04853</v>
          </cell>
        </row>
        <row r="56">
          <cell r="L56">
            <v>297772.888477</v>
          </cell>
        </row>
        <row r="57">
          <cell r="L57">
            <v>181397.34722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28916.53146</v>
          </cell>
        </row>
        <row r="68">
          <cell r="L68">
            <v>0</v>
          </cell>
        </row>
        <row r="73">
          <cell r="C73" t="str">
            <v>NIVEL_3</v>
          </cell>
        </row>
        <row r="73">
          <cell r="G73" t="str">
            <v> NOMBRE </v>
          </cell>
        </row>
        <row r="73">
          <cell r="L73" t="str">
            <v> CATEGORIA </v>
          </cell>
        </row>
        <row r="74">
          <cell r="C74">
            <v>7</v>
          </cell>
        </row>
        <row r="74">
          <cell r="G74" t="str">
            <v> ABRANTE LLOVELL, MARCOS ANTONIO </v>
          </cell>
        </row>
        <row r="74">
          <cell r="L74" t="str">
            <v> AYUDANTE CAMARERO </v>
          </cell>
        </row>
        <row r="75">
          <cell r="C75">
            <v>2</v>
          </cell>
        </row>
        <row r="75">
          <cell r="G75" t="str">
            <v> ACOSTA RODRIGUEZ, JUAN JOSE </v>
          </cell>
        </row>
        <row r="76">
          <cell r="C76">
            <v>2</v>
          </cell>
        </row>
        <row r="76">
          <cell r="G76" t="str">
            <v> ACOSTA SUAREZ, JOSE MANUEL </v>
          </cell>
        </row>
        <row r="77">
          <cell r="C77">
            <v>10</v>
          </cell>
        </row>
        <row r="77">
          <cell r="G77" t="str">
            <v> ACUÑA ARMAS, ROBERTO </v>
          </cell>
        </row>
        <row r="78">
          <cell r="C78">
            <v>0</v>
          </cell>
        </row>
        <row r="78">
          <cell r="G78" t="str">
            <v> AGRA TORRES, NESTOR ADRIAN </v>
          </cell>
        </row>
        <row r="79">
          <cell r="C79">
            <v>1</v>
          </cell>
        </row>
        <row r="79">
          <cell r="G79" t="str">
            <v> ALCANTARA PALOP, MARIA JOSE </v>
          </cell>
        </row>
        <row r="80">
          <cell r="C80">
            <v>2</v>
          </cell>
        </row>
        <row r="80">
          <cell r="G80" t="str">
            <v> ALFONSO BONILLA, GINES GUILLERMO </v>
          </cell>
        </row>
        <row r="81">
          <cell r="C81">
            <v>2</v>
          </cell>
        </row>
        <row r="81">
          <cell r="G81" t="str">
            <v> ALGUACIL MIRALLES, DEODOLINDA </v>
          </cell>
        </row>
        <row r="82">
          <cell r="C82">
            <v>1</v>
          </cell>
        </row>
        <row r="82">
          <cell r="G82" t="str">
            <v> ALMEIDA BETANCOURT, YIPPSY </v>
          </cell>
        </row>
        <row r="83">
          <cell r="C83">
            <v>4</v>
          </cell>
        </row>
        <row r="83">
          <cell r="G83" t="str">
            <v> ALONSO GONZALEZ, JULIO MANUEL </v>
          </cell>
        </row>
        <row r="84">
          <cell r="C84">
            <v>4</v>
          </cell>
        </row>
        <row r="84">
          <cell r="G84" t="str">
            <v> ALVAREZ TABARES, VICTOR MANUEL </v>
          </cell>
        </row>
      </sheetData>
      <sheetData sheetId="19">
        <row r="2">
          <cell r="C2">
            <v>1</v>
          </cell>
          <cell r="D2">
            <v>1</v>
          </cell>
        </row>
        <row r="2">
          <cell r="G2" t="str">
            <v>SEGUNDO MAITRE</v>
          </cell>
        </row>
        <row r="3">
          <cell r="C3">
            <v>1</v>
          </cell>
          <cell r="D3">
            <v>1</v>
          </cell>
        </row>
        <row r="3">
          <cell r="G3" t="str">
            <v>CAMARERO</v>
          </cell>
        </row>
        <row r="4">
          <cell r="C4">
            <v>1</v>
          </cell>
          <cell r="D4">
            <v>1</v>
          </cell>
        </row>
        <row r="4">
          <cell r="G4" t="str">
            <v>CAMARERO</v>
          </cell>
        </row>
        <row r="5">
          <cell r="C5">
            <v>1</v>
          </cell>
          <cell r="D5">
            <v>1</v>
          </cell>
        </row>
        <row r="5">
          <cell r="G5" t="str">
            <v>CAMARERO</v>
          </cell>
        </row>
        <row r="7">
          <cell r="C7">
            <v>1</v>
          </cell>
          <cell r="D7">
            <v>1</v>
          </cell>
        </row>
        <row r="7">
          <cell r="G7" t="str">
            <v>AYUDANTE COCINA</v>
          </cell>
        </row>
        <row r="8">
          <cell r="C8">
            <v>1</v>
          </cell>
          <cell r="D8">
            <v>1</v>
          </cell>
        </row>
        <row r="8">
          <cell r="G8" t="str">
            <v>AYUDANTE COCINA</v>
          </cell>
        </row>
        <row r="9">
          <cell r="C9">
            <v>1</v>
          </cell>
        </row>
        <row r="9">
          <cell r="G9" t="str">
            <v>FREGADOR</v>
          </cell>
        </row>
        <row r="10">
          <cell r="C10">
            <v>1</v>
          </cell>
          <cell r="D10">
            <v>1</v>
          </cell>
        </row>
        <row r="10">
          <cell r="G10" t="str">
            <v>JEFE COCINA</v>
          </cell>
        </row>
        <row r="11">
          <cell r="C11">
            <v>8</v>
          </cell>
          <cell r="D11">
            <v>7</v>
          </cell>
        </row>
      </sheetData>
      <sheetData sheetId="20">
        <row r="2">
          <cell r="C2">
            <v>1</v>
          </cell>
        </row>
        <row r="2">
          <cell r="G2" t="str">
            <v>PEÓN LIMPIEZA</v>
          </cell>
        </row>
        <row r="2">
          <cell r="L2">
            <v>22080.81846</v>
          </cell>
        </row>
        <row r="3">
          <cell r="C3">
            <v>1</v>
          </cell>
        </row>
        <row r="3">
          <cell r="G3" t="str">
            <v>PEÓN LIMPIEZA</v>
          </cell>
        </row>
        <row r="3">
          <cell r="L3">
            <v>22080.81846</v>
          </cell>
        </row>
        <row r="4">
          <cell r="C4">
            <v>1</v>
          </cell>
        </row>
        <row r="4">
          <cell r="G4" t="str">
            <v>PEÓN LIMPIEZA</v>
          </cell>
        </row>
        <row r="4">
          <cell r="L4">
            <v>22080.81846</v>
          </cell>
        </row>
        <row r="6">
          <cell r="C6">
            <v>1</v>
          </cell>
          <cell r="D6">
            <v>1</v>
          </cell>
        </row>
        <row r="6">
          <cell r="G6" t="str">
            <v>SEGUNDO MAITRE</v>
          </cell>
        </row>
        <row r="6">
          <cell r="L6">
            <v>26516.52258</v>
          </cell>
        </row>
        <row r="7">
          <cell r="C7">
            <v>1</v>
          </cell>
        </row>
        <row r="7">
          <cell r="G7" t="str">
            <v>CAMARERO</v>
          </cell>
        </row>
        <row r="7">
          <cell r="L7">
            <v>23765.59151</v>
          </cell>
        </row>
        <row r="8">
          <cell r="C8">
            <v>1</v>
          </cell>
          <cell r="D8">
            <v>1</v>
          </cell>
        </row>
        <row r="8">
          <cell r="G8" t="str">
            <v>CAMARERO</v>
          </cell>
        </row>
        <row r="8">
          <cell r="L8">
            <v>23765.59151</v>
          </cell>
        </row>
        <row r="9">
          <cell r="C9">
            <v>1</v>
          </cell>
          <cell r="D9">
            <v>1</v>
          </cell>
        </row>
        <row r="9">
          <cell r="G9" t="str">
            <v>CAMARERO</v>
          </cell>
        </row>
        <row r="9">
          <cell r="L9">
            <v>23765.59151</v>
          </cell>
        </row>
        <row r="10">
          <cell r="D10">
            <v>1</v>
          </cell>
        </row>
        <row r="11">
          <cell r="C11">
            <v>1</v>
          </cell>
          <cell r="D11">
            <v>1</v>
          </cell>
        </row>
        <row r="11">
          <cell r="G11" t="str">
            <v>OFICIAL DE 2ª MANTENIMIENTO</v>
          </cell>
        </row>
        <row r="11">
          <cell r="L11">
            <v>23765.59151</v>
          </cell>
        </row>
        <row r="13">
          <cell r="D13">
            <v>1</v>
          </cell>
        </row>
        <row r="14">
          <cell r="C14">
            <v>8</v>
          </cell>
        </row>
        <row r="16">
          <cell r="L16" t="str">
            <v>SALARIO BRUTO ANUAL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26516.52258</v>
          </cell>
        </row>
        <row r="20">
          <cell r="L20">
            <v>0</v>
          </cell>
        </row>
        <row r="21">
          <cell r="L21">
            <v>95062.36604</v>
          </cell>
        </row>
        <row r="22">
          <cell r="L22">
            <v>76468.26538</v>
          </cell>
        </row>
        <row r="23">
          <cell r="L23">
            <v>198047.154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</sheetData>
      <sheetData sheetId="21">
        <row r="2">
          <cell r="C2">
            <v>1</v>
          </cell>
          <cell r="D2">
            <v>1</v>
          </cell>
        </row>
        <row r="2">
          <cell r="G2" t="str">
            <v>DIRECTOR GERENTE</v>
          </cell>
        </row>
        <row r="2">
          <cell r="L2">
            <v>0</v>
          </cell>
        </row>
        <row r="3">
          <cell r="C3">
            <v>1</v>
          </cell>
        </row>
        <row r="3">
          <cell r="G3" t="str">
            <v>CONSEJERO DELEGADO</v>
          </cell>
        </row>
        <row r="3">
          <cell r="L3">
            <v>64779.918</v>
          </cell>
        </row>
        <row r="4">
          <cell r="C4">
            <v>1</v>
          </cell>
        </row>
        <row r="4">
          <cell r="G4" t="str">
            <v>DIRECTOR ÁREA</v>
          </cell>
        </row>
        <row r="4">
          <cell r="L4">
            <v>55178.18576</v>
          </cell>
        </row>
        <row r="5">
          <cell r="C5">
            <v>1</v>
          </cell>
        </row>
        <row r="5">
          <cell r="G5" t="str">
            <v>DIRECTOR ÁREA</v>
          </cell>
        </row>
        <row r="5">
          <cell r="L5">
            <v>55178.18576</v>
          </cell>
        </row>
        <row r="6">
          <cell r="C6">
            <v>1</v>
          </cell>
        </row>
        <row r="6">
          <cell r="G6" t="str">
            <v>DIRECTOR ÁREA</v>
          </cell>
        </row>
        <row r="6">
          <cell r="L6">
            <v>55178.18576</v>
          </cell>
        </row>
        <row r="7">
          <cell r="C7">
            <v>1</v>
          </cell>
        </row>
        <row r="7">
          <cell r="G7" t="str">
            <v>DIRECTOR ÁREA</v>
          </cell>
        </row>
        <row r="7">
          <cell r="L7">
            <v>55178.18576</v>
          </cell>
        </row>
        <row r="8">
          <cell r="C8">
            <v>1</v>
          </cell>
        </row>
        <row r="8">
          <cell r="G8" t="str">
            <v>DIRECTOR ÁREA</v>
          </cell>
        </row>
        <row r="8">
          <cell r="L8">
            <v>55178.18576</v>
          </cell>
        </row>
        <row r="9">
          <cell r="C9">
            <v>1</v>
          </cell>
        </row>
        <row r="9">
          <cell r="G9" t="str">
            <v>DIRECTOR ÁREA</v>
          </cell>
        </row>
        <row r="9">
          <cell r="L9">
            <v>55178.18576</v>
          </cell>
        </row>
        <row r="10">
          <cell r="C10">
            <v>1</v>
          </cell>
        </row>
        <row r="10">
          <cell r="G10" t="str">
            <v>DIRECTOR ÁREA</v>
          </cell>
        </row>
        <row r="10">
          <cell r="L10">
            <v>55178.18576</v>
          </cell>
        </row>
        <row r="11">
          <cell r="C11">
            <v>1</v>
          </cell>
        </row>
        <row r="11">
          <cell r="G11" t="str">
            <v>DIRECTOR ÁREA</v>
          </cell>
        </row>
        <row r="11">
          <cell r="L11">
            <v>55178.18576</v>
          </cell>
        </row>
        <row r="12">
          <cell r="C12">
            <v>1</v>
          </cell>
        </row>
        <row r="12">
          <cell r="G12" t="str">
            <v>ASESOR</v>
          </cell>
        </row>
        <row r="12">
          <cell r="L12">
            <v>40812.63</v>
          </cell>
        </row>
        <row r="14">
          <cell r="C14">
            <v>1</v>
          </cell>
          <cell r="D14">
            <v>1</v>
          </cell>
        </row>
        <row r="14">
          <cell r="G14" t="str">
            <v>JEFATURA</v>
          </cell>
        </row>
        <row r="14">
          <cell r="L14">
            <v>29685.50703</v>
          </cell>
        </row>
        <row r="17">
          <cell r="C17">
            <v>1</v>
          </cell>
          <cell r="D17">
            <v>1</v>
          </cell>
        </row>
        <row r="17">
          <cell r="G17" t="str">
            <v>ADMINISTRATIVO</v>
          </cell>
        </row>
        <row r="17">
          <cell r="L17">
            <v>26516.52258</v>
          </cell>
        </row>
        <row r="18">
          <cell r="C18">
            <v>1</v>
          </cell>
        </row>
        <row r="18">
          <cell r="G18" t="str">
            <v>ORDENANZA</v>
          </cell>
        </row>
        <row r="18">
          <cell r="L18">
            <v>23765.59151</v>
          </cell>
        </row>
        <row r="19">
          <cell r="C19">
            <v>1</v>
          </cell>
          <cell r="D19">
            <v>1</v>
          </cell>
        </row>
        <row r="19">
          <cell r="G19" t="str">
            <v>ADMINISTRATIVO</v>
          </cell>
        </row>
        <row r="19">
          <cell r="L19">
            <v>26516.52258</v>
          </cell>
        </row>
        <row r="20">
          <cell r="C20">
            <v>1</v>
          </cell>
          <cell r="D20">
            <v>1</v>
          </cell>
        </row>
        <row r="20">
          <cell r="G20" t="str">
            <v>ENCARGADO RRHH</v>
          </cell>
        </row>
        <row r="20">
          <cell r="L20">
            <v>39636.04689</v>
          </cell>
        </row>
        <row r="21">
          <cell r="C21">
            <v>1</v>
          </cell>
          <cell r="D21">
            <v>1</v>
          </cell>
        </row>
        <row r="21">
          <cell r="G21" t="str">
            <v>JEFATURA</v>
          </cell>
        </row>
        <row r="21">
          <cell r="L21">
            <v>29685.50703</v>
          </cell>
        </row>
        <row r="22">
          <cell r="C22">
            <v>1</v>
          </cell>
          <cell r="D22">
            <v>1</v>
          </cell>
        </row>
        <row r="22">
          <cell r="G22" t="str">
            <v>JEFATURA</v>
          </cell>
        </row>
        <row r="22">
          <cell r="L22">
            <v>29685.50703</v>
          </cell>
        </row>
        <row r="23">
          <cell r="C23">
            <v>1</v>
          </cell>
          <cell r="D23">
            <v>1</v>
          </cell>
        </row>
        <row r="23">
          <cell r="G23" t="str">
            <v>JEFATURA</v>
          </cell>
        </row>
        <row r="23">
          <cell r="L23">
            <v>29685.50703</v>
          </cell>
        </row>
        <row r="24">
          <cell r="C24">
            <v>1</v>
          </cell>
          <cell r="D24">
            <v>1</v>
          </cell>
        </row>
        <row r="24">
          <cell r="G24" t="str">
            <v>ADMINISTRATIVO</v>
          </cell>
        </row>
        <row r="24">
          <cell r="L24">
            <v>26516.52258</v>
          </cell>
        </row>
        <row r="25">
          <cell r="C25">
            <v>1</v>
          </cell>
        </row>
        <row r="25">
          <cell r="G25" t="str">
            <v>COMERCIAL (KAM)</v>
          </cell>
        </row>
        <row r="25">
          <cell r="L25">
            <v>26516.52258</v>
          </cell>
        </row>
        <row r="26">
          <cell r="C26">
            <v>1</v>
          </cell>
          <cell r="D26">
            <v>1</v>
          </cell>
        </row>
        <row r="26">
          <cell r="G26" t="str">
            <v>ADMINISTRATIVO</v>
          </cell>
        </row>
        <row r="26">
          <cell r="L26">
            <v>26516.52258</v>
          </cell>
        </row>
        <row r="27">
          <cell r="C27">
            <v>1</v>
          </cell>
          <cell r="D27">
            <v>1</v>
          </cell>
        </row>
        <row r="27">
          <cell r="G27" t="str">
            <v>ENCARGADO DEF</v>
          </cell>
        </row>
        <row r="27">
          <cell r="L27">
            <v>39636.04689</v>
          </cell>
        </row>
        <row r="28">
          <cell r="C28">
            <v>1</v>
          </cell>
        </row>
        <row r="28">
          <cell r="G28" t="str">
            <v>JEFE DE CONTABILIDAD</v>
          </cell>
        </row>
        <row r="28">
          <cell r="L28">
            <v>29685.50703</v>
          </cell>
        </row>
        <row r="29">
          <cell r="C29">
            <v>1</v>
          </cell>
          <cell r="D29">
            <v>1</v>
          </cell>
        </row>
        <row r="29">
          <cell r="G29" t="str">
            <v>ADMINISTRATIVO</v>
          </cell>
        </row>
        <row r="29">
          <cell r="L29">
            <v>26516.52258</v>
          </cell>
        </row>
        <row r="30">
          <cell r="C30">
            <v>1</v>
          </cell>
          <cell r="D30">
            <v>1</v>
          </cell>
        </row>
        <row r="30">
          <cell r="G30" t="str">
            <v>ADMINISTRATIVO</v>
          </cell>
        </row>
        <row r="30">
          <cell r="L30">
            <v>29685.50703</v>
          </cell>
        </row>
        <row r="31">
          <cell r="C31">
            <v>1</v>
          </cell>
          <cell r="D31">
            <v>1</v>
          </cell>
        </row>
        <row r="31">
          <cell r="G31" t="str">
            <v>ADMINISTRATIVO</v>
          </cell>
        </row>
        <row r="31">
          <cell r="L31">
            <v>26516.52258</v>
          </cell>
        </row>
        <row r="32">
          <cell r="C32">
            <v>1</v>
          </cell>
          <cell r="D32">
            <v>1</v>
          </cell>
        </row>
        <row r="32">
          <cell r="G32" t="str">
            <v>ADMINISTRATIVO</v>
          </cell>
        </row>
        <row r="33">
          <cell r="C33">
            <v>1</v>
          </cell>
          <cell r="D33">
            <v>1</v>
          </cell>
        </row>
        <row r="33">
          <cell r="G33" t="str">
            <v>JEFATURA</v>
          </cell>
        </row>
        <row r="33">
          <cell r="L33">
            <v>29685.50703</v>
          </cell>
        </row>
        <row r="34">
          <cell r="C34">
            <v>1</v>
          </cell>
          <cell r="D34">
            <v>1</v>
          </cell>
        </row>
        <row r="34">
          <cell r="G34" t="str">
            <v>ADMINISTRATIVO</v>
          </cell>
        </row>
        <row r="34">
          <cell r="L34">
            <v>26516.52258</v>
          </cell>
        </row>
        <row r="35">
          <cell r="C35">
            <v>1</v>
          </cell>
          <cell r="D35">
            <v>1</v>
          </cell>
        </row>
        <row r="35">
          <cell r="G35" t="str">
            <v>ADMINISTRATIVO</v>
          </cell>
        </row>
        <row r="35">
          <cell r="L35">
            <v>26516.52258</v>
          </cell>
        </row>
        <row r="36">
          <cell r="C36">
            <v>1</v>
          </cell>
          <cell r="D36">
            <v>1</v>
          </cell>
        </row>
        <row r="36">
          <cell r="G36" t="str">
            <v>ADMINISTRATIVO</v>
          </cell>
        </row>
        <row r="36">
          <cell r="L36">
            <v>26516.52258</v>
          </cell>
        </row>
        <row r="37">
          <cell r="C37">
            <v>1</v>
          </cell>
          <cell r="D37">
            <v>1</v>
          </cell>
        </row>
        <row r="37">
          <cell r="G37" t="str">
            <v>JEFE COMPRAS</v>
          </cell>
        </row>
        <row r="37">
          <cell r="L37">
            <v>29685.50703</v>
          </cell>
        </row>
        <row r="38">
          <cell r="C38">
            <v>1</v>
          </cell>
          <cell r="D38">
            <v>1</v>
          </cell>
        </row>
        <row r="38">
          <cell r="G38" t="str">
            <v>JEFE COMPRAS</v>
          </cell>
        </row>
        <row r="38">
          <cell r="L38">
            <v>29685.50703</v>
          </cell>
        </row>
        <row r="39">
          <cell r="C39">
            <v>1</v>
          </cell>
        </row>
        <row r="39">
          <cell r="G39" t="str">
            <v>JEFE COMPRAS</v>
          </cell>
        </row>
        <row r="39">
          <cell r="L39">
            <v>29685.50703</v>
          </cell>
        </row>
        <row r="40">
          <cell r="C40">
            <v>1</v>
          </cell>
          <cell r="D40">
            <v>1</v>
          </cell>
        </row>
        <row r="40">
          <cell r="G40" t="str">
            <v>ADMINISTRATIVO</v>
          </cell>
        </row>
        <row r="40">
          <cell r="L40">
            <v>26516.52258</v>
          </cell>
        </row>
        <row r="42">
          <cell r="C42">
            <v>1</v>
          </cell>
          <cell r="D42">
            <v>1</v>
          </cell>
        </row>
        <row r="42">
          <cell r="G42" t="str">
            <v>JEFATURA</v>
          </cell>
        </row>
        <row r="42">
          <cell r="L42">
            <v>29685.50703</v>
          </cell>
        </row>
        <row r="43">
          <cell r="C43">
            <v>1</v>
          </cell>
          <cell r="D43">
            <v>1</v>
          </cell>
        </row>
        <row r="43">
          <cell r="G43" t="str">
            <v>ADMINISTRATIVO</v>
          </cell>
        </row>
        <row r="43">
          <cell r="L43">
            <v>26516.52258</v>
          </cell>
        </row>
        <row r="44">
          <cell r="C44">
            <v>1</v>
          </cell>
          <cell r="D44">
            <v>1</v>
          </cell>
        </row>
        <row r="44">
          <cell r="G44" t="str">
            <v>TÉCNICO CX</v>
          </cell>
        </row>
        <row r="44">
          <cell r="L44">
            <v>26516.52258</v>
          </cell>
        </row>
        <row r="45">
          <cell r="C45">
            <v>1</v>
          </cell>
          <cell r="D45">
            <v>1</v>
          </cell>
        </row>
        <row r="45">
          <cell r="G45" t="str">
            <v>TÉCNICO CX</v>
          </cell>
        </row>
        <row r="45">
          <cell r="L45">
            <v>26516.52258</v>
          </cell>
        </row>
        <row r="46">
          <cell r="C46">
            <v>1</v>
          </cell>
          <cell r="D46">
            <v>1</v>
          </cell>
        </row>
        <row r="46">
          <cell r="G46" t="str">
            <v>AUXILIAR ADMINISTRATIVO</v>
          </cell>
        </row>
        <row r="46">
          <cell r="L46">
            <v>24823.46851</v>
          </cell>
        </row>
        <row r="47">
          <cell r="C47">
            <v>1</v>
          </cell>
        </row>
        <row r="47">
          <cell r="G47" t="str">
            <v>TÉCNICO CX</v>
          </cell>
        </row>
        <row r="47">
          <cell r="L47">
            <v>26516.52258</v>
          </cell>
        </row>
        <row r="48">
          <cell r="C48">
            <v>1</v>
          </cell>
          <cell r="D48">
            <v>1</v>
          </cell>
        </row>
        <row r="48">
          <cell r="G48" t="str">
            <v>AUXILIAR ADMINISTRATIVO</v>
          </cell>
        </row>
        <row r="48">
          <cell r="L48">
            <v>24823.46851</v>
          </cell>
        </row>
        <row r="50">
          <cell r="C50">
            <v>1</v>
          </cell>
        </row>
        <row r="50">
          <cell r="G50" t="str">
            <v>TÉCNICO SUPERIOR PC</v>
          </cell>
        </row>
        <row r="50">
          <cell r="L50">
            <v>26516.52258</v>
          </cell>
        </row>
        <row r="51">
          <cell r="C51">
            <v>1</v>
          </cell>
        </row>
        <row r="51">
          <cell r="G51" t="str">
            <v>TÉCNICO MEDIO PC Y EDUCATIVA</v>
          </cell>
        </row>
        <row r="51">
          <cell r="L51">
            <v>0</v>
          </cell>
        </row>
        <row r="52">
          <cell r="C52">
            <v>1</v>
          </cell>
        </row>
        <row r="52">
          <cell r="G52" t="str">
            <v>CONSERVADOR</v>
          </cell>
        </row>
        <row r="52">
          <cell r="L52">
            <v>0</v>
          </cell>
        </row>
        <row r="53">
          <cell r="C53">
            <v>1</v>
          </cell>
        </row>
        <row r="53">
          <cell r="G53" t="str">
            <v>JEFATURA</v>
          </cell>
        </row>
        <row r="53">
          <cell r="L53">
            <v>29685.50703</v>
          </cell>
        </row>
        <row r="54">
          <cell r="C54">
            <v>1</v>
          </cell>
          <cell r="D54">
            <v>1</v>
          </cell>
        </row>
        <row r="54">
          <cell r="G54" t="str">
            <v> TÉCNICO DE ARCHIVO Y DOCUMENTACIÓN </v>
          </cell>
        </row>
        <row r="54">
          <cell r="L54">
            <v>0</v>
          </cell>
        </row>
        <row r="55">
          <cell r="C55">
            <v>1</v>
          </cell>
        </row>
        <row r="55">
          <cell r="G55" t="str">
            <v>JEFATURA</v>
          </cell>
        </row>
        <row r="55">
          <cell r="L55">
            <v>29685.50703</v>
          </cell>
        </row>
        <row r="56">
          <cell r="C56">
            <v>1</v>
          </cell>
          <cell r="D56">
            <v>1</v>
          </cell>
        </row>
        <row r="56">
          <cell r="G56" t="str">
            <v>INGENIERO INFORMÁTICO</v>
          </cell>
        </row>
        <row r="56">
          <cell r="L56">
            <v>39636.04689</v>
          </cell>
        </row>
        <row r="57">
          <cell r="C57">
            <v>1</v>
          </cell>
        </row>
        <row r="57">
          <cell r="G57" t="str">
            <v>TÉCNICO SUPERIOR</v>
          </cell>
        </row>
        <row r="57">
          <cell r="L57">
            <v>26516.52258</v>
          </cell>
        </row>
        <row r="58">
          <cell r="C58">
            <v>1</v>
          </cell>
          <cell r="D58">
            <v>1</v>
          </cell>
        </row>
        <row r="58">
          <cell r="G58" t="str">
            <v>OFICIAL DE 1ª ELECTRICISTA</v>
          </cell>
        </row>
        <row r="58">
          <cell r="L58">
            <v>24823.46851</v>
          </cell>
        </row>
        <row r="59">
          <cell r="C59">
            <v>1</v>
          </cell>
        </row>
        <row r="59">
          <cell r="G59" t="str">
            <v>TÉCNICO SUPERIOR</v>
          </cell>
        </row>
        <row r="59">
          <cell r="L59">
            <v>26516.52258</v>
          </cell>
        </row>
        <row r="60">
          <cell r="C60">
            <v>1</v>
          </cell>
        </row>
        <row r="60">
          <cell r="G60" t="str">
            <v>MARKETING</v>
          </cell>
        </row>
        <row r="60">
          <cell r="L60">
            <v>39636.04689</v>
          </cell>
        </row>
        <row r="61">
          <cell r="C61">
            <v>1</v>
          </cell>
        </row>
        <row r="61">
          <cell r="G61" t="str">
            <v>SOCIAL MEDIA MANAGER</v>
          </cell>
        </row>
        <row r="61">
          <cell r="L61">
            <v>26516.52258</v>
          </cell>
        </row>
        <row r="62">
          <cell r="C62">
            <v>1</v>
          </cell>
        </row>
        <row r="62">
          <cell r="G62" t="str">
            <v>SOCIAL MEDIA MANAGER</v>
          </cell>
        </row>
        <row r="62">
          <cell r="L62">
            <v>39636.04689</v>
          </cell>
        </row>
        <row r="63">
          <cell r="C63">
            <v>1</v>
          </cell>
        </row>
        <row r="63">
          <cell r="G63" t="str">
            <v>PRODUCT MANAGER</v>
          </cell>
        </row>
        <row r="63">
          <cell r="L63">
            <v>26516.52258</v>
          </cell>
        </row>
        <row r="64">
          <cell r="C64">
            <v>1</v>
          </cell>
        </row>
        <row r="64">
          <cell r="G64" t="str">
            <v>SOCIAL MEDIA MANAGER</v>
          </cell>
        </row>
        <row r="65">
          <cell r="C65">
            <v>1</v>
          </cell>
        </row>
        <row r="65">
          <cell r="G65" t="str">
            <v>DEPENDIENTE</v>
          </cell>
        </row>
        <row r="65">
          <cell r="L65">
            <v>5941.397877</v>
          </cell>
        </row>
        <row r="66">
          <cell r="C66">
            <v>1</v>
          </cell>
        </row>
        <row r="66">
          <cell r="G66" t="str">
            <v>UNE TIENDA</v>
          </cell>
        </row>
        <row r="66">
          <cell r="L66">
            <v>39636.04689</v>
          </cell>
        </row>
        <row r="67">
          <cell r="C67">
            <v>1</v>
          </cell>
        </row>
        <row r="67">
          <cell r="G67" t="str">
            <v>DEPENDIENTE</v>
          </cell>
        </row>
        <row r="67">
          <cell r="L67">
            <v>5941.397877</v>
          </cell>
        </row>
        <row r="68">
          <cell r="C68">
            <v>1</v>
          </cell>
        </row>
        <row r="68">
          <cell r="G68" t="str">
            <v>UNE TIENDA</v>
          </cell>
        </row>
        <row r="68">
          <cell r="L68">
            <v>39636.04689</v>
          </cell>
        </row>
        <row r="69">
          <cell r="C69">
            <v>1</v>
          </cell>
        </row>
        <row r="69">
          <cell r="G69" t="str">
            <v>CONDUCTOR REPARTIDOR</v>
          </cell>
        </row>
        <row r="69">
          <cell r="L69">
            <v>24823.46851</v>
          </cell>
        </row>
        <row r="71">
          <cell r="C71">
            <v>1</v>
          </cell>
        </row>
        <row r="71">
          <cell r="G71" t="str">
            <v>CHÓFER DE 1ª</v>
          </cell>
        </row>
        <row r="71">
          <cell r="L71">
            <v>26516.52258</v>
          </cell>
        </row>
        <row r="72">
          <cell r="C72">
            <v>1</v>
          </cell>
        </row>
        <row r="72">
          <cell r="G72" t="str">
            <v>CHÓFER DE 1ª</v>
          </cell>
        </row>
        <row r="72">
          <cell r="L72">
            <v>26516.52258</v>
          </cell>
        </row>
        <row r="73">
          <cell r="C73">
            <v>1</v>
          </cell>
        </row>
        <row r="73">
          <cell r="G73" t="str">
            <v>CHÓFER DE 1ª</v>
          </cell>
        </row>
        <row r="73">
          <cell r="L73">
            <v>26516.52258</v>
          </cell>
        </row>
        <row r="74">
          <cell r="C74">
            <v>1</v>
          </cell>
        </row>
        <row r="74">
          <cell r="G74" t="str">
            <v>CHÓFER DE 1ª</v>
          </cell>
        </row>
        <row r="74">
          <cell r="L74">
            <v>26516.52258</v>
          </cell>
        </row>
        <row r="75">
          <cell r="C75">
            <v>1</v>
          </cell>
        </row>
        <row r="75">
          <cell r="G75" t="str">
            <v>CHÓFER DE 1ª</v>
          </cell>
        </row>
        <row r="75">
          <cell r="L75">
            <v>26516.52258</v>
          </cell>
        </row>
        <row r="76">
          <cell r="C76">
            <v>1</v>
          </cell>
        </row>
        <row r="76">
          <cell r="G76" t="str">
            <v>CHÓFER DE 1ª</v>
          </cell>
        </row>
        <row r="76">
          <cell r="L76">
            <v>26516.52258</v>
          </cell>
        </row>
        <row r="77">
          <cell r="C77">
            <v>1</v>
          </cell>
        </row>
        <row r="77">
          <cell r="G77" t="str">
            <v>PEÓN LIMPIEZA</v>
          </cell>
        </row>
        <row r="77">
          <cell r="L77">
            <v>22080.81846</v>
          </cell>
        </row>
        <row r="79">
          <cell r="C79">
            <v>1</v>
          </cell>
        </row>
        <row r="79">
          <cell r="G79" t="str">
            <v>INFORMADORES / CUSTOMER SERVICES</v>
          </cell>
        </row>
        <row r="79">
          <cell r="L79">
            <v>22080.81846</v>
          </cell>
        </row>
        <row r="80">
          <cell r="C80">
            <v>1</v>
          </cell>
        </row>
        <row r="80">
          <cell r="G80" t="str">
            <v>AUXILIAR ADMINISTRATIVO</v>
          </cell>
        </row>
        <row r="80">
          <cell r="L80">
            <v>24823.46851</v>
          </cell>
        </row>
        <row r="81">
          <cell r="C81">
            <v>1</v>
          </cell>
        </row>
        <row r="81">
          <cell r="G81" t="str">
            <v>INFORMADORES / CUSTOMER SERVICES</v>
          </cell>
        </row>
        <row r="82">
          <cell r="C82">
            <v>1</v>
          </cell>
        </row>
        <row r="82">
          <cell r="G82" t="str">
            <v>CHÓFER DE 1ª</v>
          </cell>
        </row>
        <row r="82">
          <cell r="L82">
            <v>24823.46851</v>
          </cell>
        </row>
        <row r="84">
          <cell r="C84">
            <v>62</v>
          </cell>
          <cell r="D84">
            <v>21</v>
          </cell>
        </row>
        <row r="84">
          <cell r="L84">
            <v>24823.46851</v>
          </cell>
        </row>
        <row r="86">
          <cell r="C86">
            <v>62</v>
          </cell>
        </row>
        <row r="94">
          <cell r="L94">
            <v>547018.03408</v>
          </cell>
        </row>
        <row r="95">
          <cell r="L95">
            <v>201946.26645</v>
          </cell>
        </row>
        <row r="96">
          <cell r="L96">
            <v>298729.208</v>
          </cell>
        </row>
        <row r="97">
          <cell r="L97">
            <v>655741.66618</v>
          </cell>
        </row>
        <row r="98">
          <cell r="L98">
            <v>178443.38606</v>
          </cell>
        </row>
        <row r="99">
          <cell r="L99">
            <v>39638.624387</v>
          </cell>
        </row>
        <row r="100">
          <cell r="L100">
            <v>24362.46846</v>
          </cell>
        </row>
        <row r="101">
          <cell r="L101">
            <v>1945879.653617</v>
          </cell>
        </row>
        <row r="102">
          <cell r="L102">
            <v>24362.46846</v>
          </cell>
        </row>
        <row r="103">
          <cell r="C103" t="str">
            <v>CREA NUEVAS PLAZAS DE INFORMADORES CULTURALES</v>
          </cell>
        </row>
        <row r="103">
          <cell r="L103">
            <v>1945879.653617</v>
          </cell>
        </row>
        <row r="104">
          <cell r="L104">
            <v>0</v>
          </cell>
        </row>
        <row r="105">
          <cell r="L105">
            <v>0</v>
          </cell>
        </row>
      </sheetData>
      <sheetData sheetId="22">
        <row r="3">
          <cell r="C3">
            <v>1</v>
          </cell>
        </row>
        <row r="3">
          <cell r="G3" t="str">
            <v>ADMINISTRATIVO</v>
          </cell>
        </row>
        <row r="4">
          <cell r="G4" t="str">
            <v>ARQUITECTA/O</v>
          </cell>
        </row>
        <row r="5">
          <cell r="C5">
            <v>1</v>
          </cell>
          <cell r="D5">
            <v>1</v>
          </cell>
        </row>
        <row r="5">
          <cell r="G5" t="str">
            <v>ARQUITECTA/O</v>
          </cell>
        </row>
        <row r="6">
          <cell r="C6">
            <v>1</v>
          </cell>
        </row>
        <row r="6">
          <cell r="G6" t="str">
            <v>PEÓN CONS. Y MANTENIMEINTO</v>
          </cell>
        </row>
        <row r="7">
          <cell r="C7">
            <v>1</v>
          </cell>
          <cell r="D7">
            <v>1</v>
          </cell>
        </row>
        <row r="7">
          <cell r="G7" t="str">
            <v>OFICIAL DE 2º ELECTRICISTA</v>
          </cell>
        </row>
        <row r="8">
          <cell r="C8">
            <v>1</v>
          </cell>
        </row>
        <row r="8">
          <cell r="G8" t="str">
            <v>OFICIAL DE 2º ELECTRICISTA</v>
          </cell>
        </row>
        <row r="9">
          <cell r="C9">
            <v>1</v>
          </cell>
        </row>
        <row r="9">
          <cell r="G9" t="str">
            <v>CHÓFER DE 1ª</v>
          </cell>
        </row>
        <row r="10">
          <cell r="C10">
            <v>1</v>
          </cell>
        </row>
        <row r="10">
          <cell r="G10" t="str">
            <v>JEFE SERV.TECNICO Y CONSERV. MANT.</v>
          </cell>
        </row>
        <row r="11">
          <cell r="C11">
            <v>1</v>
          </cell>
        </row>
        <row r="11">
          <cell r="G11" t="str">
            <v>JEFE SERV.TECNICO Y CONSERV. MANT.</v>
          </cell>
        </row>
        <row r="12">
          <cell r="C12">
            <v>1</v>
          </cell>
        </row>
        <row r="12">
          <cell r="G12" t="str">
            <v>OFICIAL DE 1ª CARPINTERIA</v>
          </cell>
        </row>
        <row r="13">
          <cell r="C13">
            <v>1</v>
          </cell>
        </row>
        <row r="13">
          <cell r="G13" t="str">
            <v>OFICIAL DE 1ª CARPINTERIA</v>
          </cell>
        </row>
        <row r="14">
          <cell r="C14">
            <v>1</v>
          </cell>
          <cell r="D14">
            <v>1</v>
          </cell>
        </row>
        <row r="14">
          <cell r="G14" t="str">
            <v>OFICIAL DE 1ª ELECTRICISTA</v>
          </cell>
        </row>
        <row r="15">
          <cell r="C15">
            <v>1</v>
          </cell>
        </row>
        <row r="15">
          <cell r="G15" t="str">
            <v>ADMINISTRATIVO</v>
          </cell>
        </row>
        <row r="16">
          <cell r="C16">
            <v>1</v>
          </cell>
        </row>
        <row r="16">
          <cell r="G16" t="str">
            <v>OFICIAL DE 1ª ELECTRICISTA</v>
          </cell>
        </row>
        <row r="17">
          <cell r="C17">
            <v>1</v>
          </cell>
        </row>
        <row r="17">
          <cell r="G17" t="str">
            <v>OFICIAL DE 2º ELECTRICISTA</v>
          </cell>
        </row>
        <row r="18">
          <cell r="C18">
            <v>1</v>
          </cell>
          <cell r="D18">
            <v>1</v>
          </cell>
        </row>
        <row r="18">
          <cell r="G18" t="str">
            <v>OFICIAL DE 1ª FRIGORISTA</v>
          </cell>
        </row>
        <row r="19">
          <cell r="C19">
            <v>1</v>
          </cell>
        </row>
        <row r="19">
          <cell r="G19" t="str">
            <v>OFICIAL DE 1º FONTANERÍA Y DEPURACIÓN</v>
          </cell>
        </row>
        <row r="20">
          <cell r="C20">
            <v>1</v>
          </cell>
          <cell r="D20">
            <v>1</v>
          </cell>
        </row>
        <row r="20">
          <cell r="G20" t="str">
            <v>OFICIAL DE 2º FONTANERÍA Y DEPURACIÓN</v>
          </cell>
        </row>
        <row r="21">
          <cell r="C21">
            <v>1</v>
          </cell>
        </row>
        <row r="21">
          <cell r="G21" t="str">
            <v>OFICIAL DE 1º PEDRERO</v>
          </cell>
        </row>
        <row r="22">
          <cell r="C22">
            <v>1</v>
          </cell>
        </row>
        <row r="22">
          <cell r="G22" t="str">
            <v>OFICIAL DE 1º TÉCNICO DE SONIDO</v>
          </cell>
        </row>
        <row r="23">
          <cell r="C23">
            <v>1</v>
          </cell>
          <cell r="D23">
            <v>1</v>
          </cell>
        </row>
        <row r="23">
          <cell r="G23" t="str">
            <v>OFICIAL DE 2ª MANTENIMIENTO</v>
          </cell>
        </row>
        <row r="24">
          <cell r="C24">
            <v>1</v>
          </cell>
          <cell r="D24">
            <v>1</v>
          </cell>
        </row>
        <row r="24">
          <cell r="G24" t="str">
            <v>OFICIAL DE 2ª MANTENIMIENTO</v>
          </cell>
        </row>
        <row r="25">
          <cell r="C25">
            <v>1</v>
          </cell>
          <cell r="D25">
            <v>1</v>
          </cell>
        </row>
        <row r="25">
          <cell r="G25" t="str">
            <v>OFICIAL DE 2ª MANTENIMIENTO</v>
          </cell>
        </row>
        <row r="26">
          <cell r="C26">
            <v>1</v>
          </cell>
          <cell r="D26">
            <v>1</v>
          </cell>
        </row>
        <row r="26">
          <cell r="G26" t="str">
            <v>OFICIAL DE 2ª MANTENIMIENTO</v>
          </cell>
        </row>
        <row r="27">
          <cell r="C27">
            <v>1</v>
          </cell>
        </row>
        <row r="27">
          <cell r="G27" t="str">
            <v>OFICIAL DE 2ª MANTENIMIENTO</v>
          </cell>
        </row>
        <row r="28">
          <cell r="C28">
            <v>1</v>
          </cell>
        </row>
        <row r="28">
          <cell r="G28" t="str">
            <v>OFICIAL DE 2ª MANTENIMIENTO</v>
          </cell>
        </row>
        <row r="29">
          <cell r="C29">
            <v>1</v>
          </cell>
        </row>
        <row r="29">
          <cell r="G29" t="str">
            <v>OFICIAL DE 1ª ELECTRICISTA</v>
          </cell>
        </row>
        <row r="30">
          <cell r="C30">
            <v>1</v>
          </cell>
        </row>
        <row r="30">
          <cell r="G30" t="str">
            <v>OFICIAL DE 2º ELECTRICISTA</v>
          </cell>
        </row>
        <row r="31">
          <cell r="C31">
            <v>1</v>
          </cell>
        </row>
        <row r="31">
          <cell r="G31" t="str">
            <v>OFICIAL DE 2º ELECTRICISTA</v>
          </cell>
        </row>
        <row r="32">
          <cell r="C32">
            <v>1</v>
          </cell>
        </row>
        <row r="32">
          <cell r="G32" t="str">
            <v>OFICIAL DE 2º FRIGORISTA</v>
          </cell>
        </row>
        <row r="33">
          <cell r="C33">
            <v>1</v>
          </cell>
        </row>
        <row r="33">
          <cell r="G33" t="str">
            <v>OFICIAL DE 2º TÉCNICO DE SONIDO</v>
          </cell>
        </row>
        <row r="34">
          <cell r="C34">
            <v>1</v>
          </cell>
          <cell r="D34">
            <v>1</v>
          </cell>
        </row>
        <row r="34">
          <cell r="G34" t="str">
            <v>OFICIAL DE 2ª MANTENIMIENTO</v>
          </cell>
        </row>
        <row r="35">
          <cell r="C35">
            <v>1</v>
          </cell>
          <cell r="D35">
            <v>1</v>
          </cell>
        </row>
        <row r="35">
          <cell r="G35" t="str">
            <v>GUARDA NOCTURNO</v>
          </cell>
        </row>
        <row r="36">
          <cell r="C36">
            <v>1</v>
          </cell>
        </row>
        <row r="36">
          <cell r="G36" t="str">
            <v>PEÓN CONS. Y MANTENIMEINTO</v>
          </cell>
        </row>
        <row r="37">
          <cell r="C37">
            <v>1</v>
          </cell>
        </row>
        <row r="37">
          <cell r="G37" t="str">
            <v>OFICIAL DE 2ª MANTENIMIENTO</v>
          </cell>
        </row>
        <row r="38">
          <cell r="C38">
            <v>1</v>
          </cell>
          <cell r="D38">
            <v>1</v>
          </cell>
        </row>
        <row r="38">
          <cell r="G38" t="str">
            <v>PEÓN CONS. Y MANTENIMEINTO</v>
          </cell>
        </row>
        <row r="39">
          <cell r="C39">
            <v>1</v>
          </cell>
        </row>
        <row r="39">
          <cell r="G39" t="str">
            <v>OFICIAL DE 2ª MANTENIMIENTO</v>
          </cell>
        </row>
        <row r="40">
          <cell r="C40">
            <v>1</v>
          </cell>
        </row>
        <row r="40">
          <cell r="G40" t="str">
            <v>PEÓN CONS. Y MANTENIMEINTO</v>
          </cell>
        </row>
        <row r="41">
          <cell r="C41">
            <v>1</v>
          </cell>
          <cell r="D41">
            <v>1</v>
          </cell>
        </row>
        <row r="41">
          <cell r="G41" t="str">
            <v>OFICIAL DE 2ª MANTENIMIENTO</v>
          </cell>
        </row>
        <row r="42">
          <cell r="C42">
            <v>1</v>
          </cell>
          <cell r="D42">
            <v>1</v>
          </cell>
        </row>
        <row r="42">
          <cell r="G42" t="str">
            <v>SEGUNDO J.CONSERV-MANTE</v>
          </cell>
        </row>
        <row r="43">
          <cell r="C43">
            <v>1</v>
          </cell>
          <cell r="D43">
            <v>1</v>
          </cell>
        </row>
        <row r="43">
          <cell r="G43" t="str">
            <v>SEGUNDO J.SERVIC.TECN.</v>
          </cell>
        </row>
        <row r="44">
          <cell r="D44">
            <v>1</v>
          </cell>
        </row>
        <row r="47">
          <cell r="C47">
            <v>40</v>
          </cell>
        </row>
        <row r="48">
          <cell r="D48">
            <v>16</v>
          </cell>
        </row>
        <row r="69">
          <cell r="C69" t="str">
            <v>NIVEL_3</v>
          </cell>
        </row>
        <row r="69">
          <cell r="G69" t="str">
            <v> NOMBRE </v>
          </cell>
        </row>
        <row r="70">
          <cell r="C70">
            <v>7</v>
          </cell>
          <cell r="D70" t="str">
            <v>NIVEL_4</v>
          </cell>
        </row>
        <row r="70">
          <cell r="G70" t="str">
            <v>ABRANTE LLOVELL, MARCOS ANTONIO</v>
          </cell>
        </row>
        <row r="71">
          <cell r="C71">
            <v>2</v>
          </cell>
          <cell r="D71">
            <v>0</v>
          </cell>
        </row>
        <row r="71">
          <cell r="G71" t="str">
            <v>ACOSTA RODRIGUEZ, JUAN JOSE</v>
          </cell>
        </row>
        <row r="72">
          <cell r="C72">
            <v>2</v>
          </cell>
          <cell r="D72">
            <v>0</v>
          </cell>
        </row>
        <row r="72">
          <cell r="G72" t="str">
            <v>ACOSTA SUAREZ, JOSE MANUEL</v>
          </cell>
        </row>
        <row r="73">
          <cell r="C73">
            <v>10</v>
          </cell>
          <cell r="D73">
            <v>0</v>
          </cell>
        </row>
        <row r="73">
          <cell r="G73" t="str">
            <v>ACUÑA ARMAS, ROBERTO</v>
          </cell>
        </row>
        <row r="74">
          <cell r="C74">
            <v>0</v>
          </cell>
          <cell r="D74">
            <v>0</v>
          </cell>
        </row>
        <row r="74">
          <cell r="G74" t="str">
            <v>AGRA TORRES, NESTOR ADRIAN</v>
          </cell>
        </row>
        <row r="75">
          <cell r="C75">
            <v>1</v>
          </cell>
          <cell r="D75">
            <v>0</v>
          </cell>
        </row>
        <row r="75">
          <cell r="G75" t="str">
            <v>ALCANTARA PALOP, MARIA JOSE</v>
          </cell>
        </row>
        <row r="76">
          <cell r="C76">
            <v>2</v>
          </cell>
          <cell r="D76">
            <v>0</v>
          </cell>
        </row>
        <row r="76">
          <cell r="G76" t="str">
            <v>ALFONSO BONILLA, GINES GUILLERMO</v>
          </cell>
        </row>
        <row r="77">
          <cell r="C77">
            <v>2</v>
          </cell>
          <cell r="D77">
            <v>0</v>
          </cell>
        </row>
        <row r="77">
          <cell r="G77" t="str">
            <v>ALGUACIL MIRALLES, DEODOLINDA</v>
          </cell>
        </row>
        <row r="78">
          <cell r="C78">
            <v>1</v>
          </cell>
          <cell r="D78">
            <v>0</v>
          </cell>
        </row>
        <row r="78">
          <cell r="G78" t="str">
            <v>ALMEIDA BETANCOURT, YIPPSY</v>
          </cell>
        </row>
        <row r="79">
          <cell r="C79">
            <v>4</v>
          </cell>
          <cell r="D79">
            <v>0</v>
          </cell>
        </row>
        <row r="79">
          <cell r="G79" t="str">
            <v>ALONSO GONZALEZ, JULIO MANUEL</v>
          </cell>
        </row>
        <row r="80">
          <cell r="C80">
            <v>4</v>
          </cell>
          <cell r="D80">
            <v>0</v>
          </cell>
        </row>
        <row r="80">
          <cell r="G80" t="str">
            <v>ALVAREZ TABARES, VICTOR MANUEL</v>
          </cell>
        </row>
        <row r="81">
          <cell r="C81">
            <v>3</v>
          </cell>
          <cell r="D81">
            <v>0</v>
          </cell>
        </row>
        <row r="81">
          <cell r="G81" t="str">
            <v>ANDUEZA HERNANDEZ, GUACIMARA</v>
          </cell>
        </row>
        <row r="82">
          <cell r="C82">
            <v>6</v>
          </cell>
          <cell r="D82">
            <v>0</v>
          </cell>
        </row>
        <row r="82">
          <cell r="G82" t="str">
            <v>ARBELO MARTIN, HIPOLITO ROMAN</v>
          </cell>
        </row>
        <row r="83">
          <cell r="C83">
            <v>3</v>
          </cell>
          <cell r="D83">
            <v>0</v>
          </cell>
        </row>
        <row r="83">
          <cell r="G83" t="str">
            <v>ARMAS GARCIA, ANA MARIA</v>
          </cell>
        </row>
        <row r="84">
          <cell r="C84">
            <v>3</v>
          </cell>
          <cell r="D84">
            <v>0</v>
          </cell>
        </row>
        <row r="84">
          <cell r="G84" t="str">
            <v>ARMAS GARCIA, LUISA MARIA</v>
          </cell>
        </row>
        <row r="85">
          <cell r="C85">
            <v>9</v>
          </cell>
          <cell r="D85">
            <v>0</v>
          </cell>
        </row>
        <row r="85">
          <cell r="G85" t="str">
            <v>ARMAS GONZALEZ, ELSA</v>
          </cell>
        </row>
        <row r="86">
          <cell r="C86">
            <v>13</v>
          </cell>
          <cell r="D86">
            <v>0</v>
          </cell>
        </row>
        <row r="86">
          <cell r="G86" t="str">
            <v>ARMAS MELIAN, GREGORIO RAFAEL</v>
          </cell>
        </row>
        <row r="87">
          <cell r="C87">
            <v>9</v>
          </cell>
          <cell r="D87">
            <v>0</v>
          </cell>
        </row>
        <row r="87">
          <cell r="G87" t="str">
            <v>ARRAEZ HERNANDEZ, ALFREDO</v>
          </cell>
        </row>
        <row r="88">
          <cell r="C88">
            <v>9</v>
          </cell>
          <cell r="D88">
            <v>0</v>
          </cell>
        </row>
        <row r="88">
          <cell r="G88" t="str">
            <v>ARROCHA FUENTES, ANDRES</v>
          </cell>
        </row>
        <row r="89">
          <cell r="C89">
            <v>1</v>
          </cell>
          <cell r="D89">
            <v>0</v>
          </cell>
        </row>
        <row r="89">
          <cell r="G89" t="str">
            <v>ARROCHA FUENTES, TOMAS</v>
          </cell>
        </row>
        <row r="90">
          <cell r="C90">
            <v>3</v>
          </cell>
          <cell r="D90">
            <v>0</v>
          </cell>
        </row>
        <row r="90">
          <cell r="G90" t="str">
            <v>ARROCHA GARCIA, GLORIA</v>
          </cell>
        </row>
        <row r="91">
          <cell r="C91">
            <v>6</v>
          </cell>
          <cell r="D91">
            <v>0</v>
          </cell>
        </row>
        <row r="91">
          <cell r="G91" t="str">
            <v>ARROCHA GUADALUPE, JOSE DOMINGO</v>
          </cell>
        </row>
        <row r="92">
          <cell r="C92">
            <v>4</v>
          </cell>
          <cell r="D92">
            <v>0</v>
          </cell>
        </row>
        <row r="92">
          <cell r="G92" t="str">
            <v>ARROYO FERNANDEZ, CAROLINA NOEMI</v>
          </cell>
        </row>
        <row r="93">
          <cell r="C93">
            <v>2</v>
          </cell>
          <cell r="D93">
            <v>0</v>
          </cell>
        </row>
        <row r="93">
          <cell r="G93" t="str">
            <v>AVERO GONZALEZ, CARLOS RUBEN</v>
          </cell>
        </row>
        <row r="94">
          <cell r="C94">
            <v>11</v>
          </cell>
          <cell r="D94">
            <v>0</v>
          </cell>
        </row>
        <row r="94">
          <cell r="G94" t="str">
            <v>AVERO GONZALEZ, MANUEL JOSE</v>
          </cell>
        </row>
        <row r="95">
          <cell r="C95">
            <v>13</v>
          </cell>
          <cell r="D95">
            <v>0</v>
          </cell>
        </row>
        <row r="95">
          <cell r="G95" t="str">
            <v>BACALLADO BETANCORT, JUAN ANTONIO</v>
          </cell>
        </row>
        <row r="96">
          <cell r="C96">
            <v>4</v>
          </cell>
          <cell r="D96">
            <v>0</v>
          </cell>
        </row>
        <row r="96">
          <cell r="G96" t="str">
            <v>BALLESTER FONTES, JOSE MANUEL</v>
          </cell>
        </row>
        <row r="97">
          <cell r="C97">
            <v>3</v>
          </cell>
          <cell r="D97">
            <v>0</v>
          </cell>
        </row>
        <row r="97">
          <cell r="G97" t="str">
            <v>BARRIOS BERMUDEZ, EMILIO JOSE</v>
          </cell>
        </row>
        <row r="98">
          <cell r="C98">
            <v>5</v>
          </cell>
          <cell r="D98">
            <v>0</v>
          </cell>
        </row>
        <row r="98">
          <cell r="G98" t="str">
            <v>BARRIOS GONZALEZ, FRANCISCO EUGENIO</v>
          </cell>
        </row>
        <row r="99">
          <cell r="C99">
            <v>0</v>
          </cell>
          <cell r="D99">
            <v>0</v>
          </cell>
        </row>
        <row r="99">
          <cell r="G99" t="str">
            <v>BARRIOS MIRALLES, JOSE ALBERTO</v>
          </cell>
        </row>
        <row r="100">
          <cell r="C100">
            <v>2</v>
          </cell>
          <cell r="D100">
            <v>0</v>
          </cell>
        </row>
        <row r="100">
          <cell r="G100" t="str">
            <v>BENASCO GUILLEN, RAFAEL</v>
          </cell>
        </row>
        <row r="101">
          <cell r="C101">
            <v>4</v>
          </cell>
          <cell r="D101">
            <v>0</v>
          </cell>
        </row>
        <row r="101">
          <cell r="G101" t="str">
            <v>BENAZCO FEO, FRANCISCO JAVIE</v>
          </cell>
        </row>
        <row r="102">
          <cell r="C102">
            <v>9</v>
          </cell>
          <cell r="D102">
            <v>0</v>
          </cell>
        </row>
        <row r="102">
          <cell r="G102" t="str">
            <v>BENAZCO GUILLEN, JUAN CARLOS</v>
          </cell>
        </row>
        <row r="103">
          <cell r="C103">
            <v>3</v>
          </cell>
          <cell r="D103">
            <v>0</v>
          </cell>
        </row>
        <row r="103">
          <cell r="G103" t="str">
            <v>BETANCOR GONZALEZ, MARIA DOLORES</v>
          </cell>
        </row>
        <row r="104">
          <cell r="C104">
            <v>3</v>
          </cell>
          <cell r="D104">
            <v>0</v>
          </cell>
        </row>
        <row r="104">
          <cell r="G104" t="str">
            <v>BETANCOR GONZALEZ, SANTIAGO</v>
          </cell>
        </row>
        <row r="105">
          <cell r="C105">
            <v>2</v>
          </cell>
          <cell r="D105">
            <v>0</v>
          </cell>
        </row>
        <row r="105">
          <cell r="G105" t="str">
            <v>BETANCOR PEREZ, SERGIO</v>
          </cell>
        </row>
        <row r="106">
          <cell r="C106">
            <v>14</v>
          </cell>
          <cell r="D106">
            <v>0</v>
          </cell>
        </row>
        <row r="106">
          <cell r="G106" t="str">
            <v>BETANCORT CORUJO, MARIA EUGENIA</v>
          </cell>
        </row>
        <row r="107">
          <cell r="C107">
            <v>1</v>
          </cell>
          <cell r="D107">
            <v>0</v>
          </cell>
        </row>
        <row r="107">
          <cell r="G107" t="str">
            <v> BETANCORT DELGADO, MARIA ISABEL </v>
          </cell>
        </row>
        <row r="108">
          <cell r="C108">
            <v>2</v>
          </cell>
          <cell r="D108">
            <v>0</v>
          </cell>
        </row>
        <row r="108">
          <cell r="G108" t="str">
            <v> BETANCORT DOMINGUEZ, LUCIANO </v>
          </cell>
        </row>
        <row r="109">
          <cell r="C109">
            <v>1</v>
          </cell>
          <cell r="D109">
            <v>0</v>
          </cell>
        </row>
        <row r="109">
          <cell r="G109" t="str">
            <v> BETANCORT GONZALEZ, CARMELO RAMON </v>
          </cell>
        </row>
        <row r="110">
          <cell r="C110">
            <v>2</v>
          </cell>
          <cell r="D110">
            <v>0</v>
          </cell>
        </row>
        <row r="110">
          <cell r="G110" t="str">
            <v> BETANCORT GUILLEN, MARIO </v>
          </cell>
        </row>
        <row r="111">
          <cell r="C111">
            <v>3</v>
          </cell>
          <cell r="D111">
            <v>0</v>
          </cell>
        </row>
        <row r="111">
          <cell r="G111" t="str">
            <v> BETANCORT HERNANDEZ, SHEILA </v>
          </cell>
        </row>
        <row r="112">
          <cell r="C112">
            <v>8</v>
          </cell>
          <cell r="D112">
            <v>0</v>
          </cell>
        </row>
        <row r="112">
          <cell r="G112" t="str">
            <v> BETANCORT MENDEZ, JOSE DIOGENES </v>
          </cell>
        </row>
        <row r="113">
          <cell r="C113">
            <v>3</v>
          </cell>
          <cell r="D113">
            <v>0</v>
          </cell>
        </row>
        <row r="113">
          <cell r="G113" t="str">
            <v> BETANCORT PACHECO, ROBERTO CARLOS </v>
          </cell>
        </row>
        <row r="114">
          <cell r="C114">
            <v>13</v>
          </cell>
          <cell r="D114">
            <v>0</v>
          </cell>
        </row>
        <row r="114">
          <cell r="G114" t="str">
            <v> BONILLA TORRES, ANTONIO MARCIAL </v>
          </cell>
        </row>
        <row r="115">
          <cell r="C115">
            <v>2</v>
          </cell>
          <cell r="D115">
            <v>0</v>
          </cell>
        </row>
        <row r="115">
          <cell r="G115" t="str">
            <v> BORGES SANTACRUZ, SANDRO </v>
          </cell>
        </row>
        <row r="116">
          <cell r="C116">
            <v>4</v>
          </cell>
          <cell r="D116">
            <v>0</v>
          </cell>
        </row>
        <row r="116">
          <cell r="G116" t="str">
            <v> BRITO HERNANDEZ, MIGUEL ANGEL </v>
          </cell>
        </row>
        <row r="117">
          <cell r="C117">
            <v>15</v>
          </cell>
          <cell r="D117">
            <v>0</v>
          </cell>
        </row>
        <row r="117">
          <cell r="G117" t="str">
            <v> BUITRAGO EKVALL, ANTONIO OSSIAN </v>
          </cell>
        </row>
      </sheetData>
      <sheetData sheetId="23"/>
      <sheetData sheetId="24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A997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AF114" activeCellId="0" sqref="AF114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7.15"/>
    <col collapsed="false" customWidth="true" hidden="false" outlineLevel="0" max="2" min="2" style="0" width="32.43"/>
    <col collapsed="false" customWidth="true" hidden="false" outlineLevel="0" max="44" min="3" style="0" width="5.86"/>
    <col collapsed="false" customWidth="true" hidden="false" outlineLevel="0" max="53" min="45" style="0" width="11.85"/>
  </cols>
  <sheetData>
    <row r="1" customFormat="false" ht="36" hidden="false" customHeight="true" outlineLevel="0" collapsed="false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1"/>
      <c r="AT1" s="1"/>
      <c r="AU1" s="1"/>
      <c r="AV1" s="1"/>
      <c r="AW1" s="1"/>
      <c r="AX1" s="1"/>
      <c r="AY1" s="1"/>
      <c r="AZ1" s="1"/>
      <c r="BA1" s="1"/>
    </row>
    <row r="2" customFormat="false" ht="13.8" hidden="false" customHeight="true" outlineLevel="0" collapsed="false">
      <c r="A2" s="4"/>
      <c r="B2" s="2" t="s">
        <v>1</v>
      </c>
      <c r="C2" s="2" t="s">
        <v>2</v>
      </c>
      <c r="D2" s="2"/>
      <c r="E2" s="2"/>
      <c r="F2" s="2" t="s">
        <v>3</v>
      </c>
      <c r="G2" s="2"/>
      <c r="H2" s="2"/>
      <c r="I2" s="2" t="s">
        <v>4</v>
      </c>
      <c r="J2" s="2"/>
      <c r="K2" s="2"/>
      <c r="L2" s="2" t="s">
        <v>5</v>
      </c>
      <c r="M2" s="2"/>
      <c r="N2" s="2"/>
      <c r="O2" s="2" t="s">
        <v>6</v>
      </c>
      <c r="P2" s="2"/>
      <c r="Q2" s="2"/>
      <c r="R2" s="2" t="s">
        <v>7</v>
      </c>
      <c r="S2" s="2"/>
      <c r="T2" s="2"/>
      <c r="U2" s="2" t="s">
        <v>8</v>
      </c>
      <c r="V2" s="2"/>
      <c r="W2" s="2"/>
      <c r="X2" s="2" t="s">
        <v>9</v>
      </c>
      <c r="Y2" s="2"/>
      <c r="Z2" s="2"/>
      <c r="AA2" s="2" t="s">
        <v>10</v>
      </c>
      <c r="AB2" s="2"/>
      <c r="AC2" s="2"/>
      <c r="AD2" s="2" t="s">
        <v>11</v>
      </c>
      <c r="AE2" s="2"/>
      <c r="AF2" s="2"/>
      <c r="AG2" s="2" t="s">
        <v>12</v>
      </c>
      <c r="AH2" s="2"/>
      <c r="AI2" s="2"/>
      <c r="AJ2" s="2" t="s">
        <v>13</v>
      </c>
      <c r="AK2" s="2"/>
      <c r="AL2" s="2"/>
      <c r="AM2" s="1"/>
      <c r="AN2" s="1"/>
      <c r="AO2" s="1"/>
      <c r="AP2" s="1"/>
      <c r="AQ2" s="1"/>
      <c r="AR2" s="1"/>
      <c r="AS2" s="1"/>
      <c r="AT2" s="1"/>
      <c r="AU2" s="1"/>
    </row>
    <row r="3" customFormat="false" ht="14.9" hidden="false" customHeight="false" outlineLevel="0" collapsed="false">
      <c r="A3" s="5"/>
      <c r="B3" s="6"/>
      <c r="C3" s="6" t="s">
        <v>14</v>
      </c>
      <c r="D3" s="6" t="s">
        <v>15</v>
      </c>
      <c r="E3" s="6" t="s">
        <v>16</v>
      </c>
      <c r="F3" s="6" t="s">
        <v>14</v>
      </c>
      <c r="G3" s="6" t="s">
        <v>15</v>
      </c>
      <c r="H3" s="6" t="s">
        <v>16</v>
      </c>
      <c r="I3" s="6" t="s">
        <v>14</v>
      </c>
      <c r="J3" s="6" t="s">
        <v>15</v>
      </c>
      <c r="K3" s="6" t="s">
        <v>16</v>
      </c>
      <c r="L3" s="6" t="s">
        <v>14</v>
      </c>
      <c r="M3" s="6" t="s">
        <v>15</v>
      </c>
      <c r="N3" s="6" t="s">
        <v>16</v>
      </c>
      <c r="O3" s="6" t="s">
        <v>14</v>
      </c>
      <c r="P3" s="6" t="s">
        <v>15</v>
      </c>
      <c r="Q3" s="6" t="s">
        <v>16</v>
      </c>
      <c r="R3" s="6" t="s">
        <v>14</v>
      </c>
      <c r="S3" s="6" t="s">
        <v>15</v>
      </c>
      <c r="T3" s="6" t="s">
        <v>16</v>
      </c>
      <c r="U3" s="6" t="s">
        <v>14</v>
      </c>
      <c r="V3" s="6" t="s">
        <v>15</v>
      </c>
      <c r="W3" s="6" t="s">
        <v>16</v>
      </c>
      <c r="X3" s="6" t="s">
        <v>14</v>
      </c>
      <c r="Y3" s="6" t="s">
        <v>15</v>
      </c>
      <c r="Z3" s="6" t="s">
        <v>16</v>
      </c>
      <c r="AA3" s="6" t="s">
        <v>14</v>
      </c>
      <c r="AB3" s="6" t="s">
        <v>15</v>
      </c>
      <c r="AC3" s="6" t="s">
        <v>16</v>
      </c>
      <c r="AD3" s="6" t="s">
        <v>14</v>
      </c>
      <c r="AE3" s="6" t="s">
        <v>15</v>
      </c>
      <c r="AF3" s="6" t="s">
        <v>16</v>
      </c>
      <c r="AG3" s="6" t="s">
        <v>14</v>
      </c>
      <c r="AH3" s="6" t="s">
        <v>15</v>
      </c>
      <c r="AI3" s="6" t="s">
        <v>16</v>
      </c>
      <c r="AJ3" s="6" t="s">
        <v>14</v>
      </c>
      <c r="AK3" s="6" t="s">
        <v>15</v>
      </c>
      <c r="AL3" s="6" t="s">
        <v>16</v>
      </c>
      <c r="AM3" s="7"/>
      <c r="AN3" s="7"/>
      <c r="AO3" s="7"/>
      <c r="AP3" s="7"/>
      <c r="AQ3" s="7"/>
      <c r="AR3" s="7"/>
      <c r="AS3" s="7"/>
      <c r="AT3" s="7"/>
      <c r="AU3" s="7"/>
    </row>
    <row r="4" customFormat="false" ht="21.75" hidden="false" customHeight="true" outlineLevel="0" collapsed="false">
      <c r="A4" s="8" t="s">
        <v>17</v>
      </c>
      <c r="B4" s="9" t="str">
        <f aca="false">'[1] CATEGORIAS FIJOS PRESUPUESTO 2'!B3</f>
        <v>CONSEJERO DELEGADO</v>
      </c>
      <c r="C4" s="10" t="n">
        <f aca="false">COUNTIFS([1]MONTAÑAS!$G$2:$G$111,$B4,[1]MONTAÑAS!$C$2:$C$111,"1")</f>
        <v>0</v>
      </c>
      <c r="D4" s="11" t="n">
        <f aca="false">COUNTIFS([1]MONTAÑAS!$G$2:$G$111,B4,[1]MONTAÑAS!$D$2:$D$111,"1")</f>
        <v>0</v>
      </c>
      <c r="E4" s="12" t="n">
        <f aca="false">COUNTIFS([1]MONTAÑAS!$G$2:$G$111,$B4,[1]MONTAÑAS!$L$2:$L$111,"0")</f>
        <v>0</v>
      </c>
      <c r="F4" s="10" t="n">
        <f aca="false">COUNTIFS([1]JAMEOS!$G$2:$G$124,$B4,[1]JAMEOS!$C$2:$C$124,"1")</f>
        <v>0</v>
      </c>
      <c r="G4" s="13" t="n">
        <f aca="false">COUNTIFS([1]JAMEOS!$G$2:$G$115,B4,[1]JAMEOS!$D$2:$D$115,"1")</f>
        <v>0</v>
      </c>
      <c r="H4" s="13" t="n">
        <f aca="false">COUNTIFS([1]JAMEOS!$G$2:$G$115,$B4,[1]JAMEOS!$L$2:$L$115,"0")</f>
        <v>0</v>
      </c>
      <c r="I4" s="10" t="n">
        <f aca="false">COUNTIFS([1]CUEVA!$G$2:$G$132,$B4,[1]CUEVA!$C$2:$C$132,"1")</f>
        <v>0</v>
      </c>
      <c r="J4" s="11" t="n">
        <f aca="false">COUNTIFS([1]CUEVA!$G$2:$G$122,$B4,[1]CUEVA!$D$2:$D$122,"1")</f>
        <v>0</v>
      </c>
      <c r="K4" s="14" t="n">
        <f aca="false">COUNTIFS([1]CUEVA!$G$2:$G$123,$B4,[1]CUEVA!$L$2:$L$123,"0")</f>
        <v>0</v>
      </c>
      <c r="L4" s="10" t="n">
        <f aca="false">COUNTIFS([1]MIRADOR!$G$2:$G$129,$B4,[1]MIRADOR!$C$2:$C$129,"1")</f>
        <v>0</v>
      </c>
      <c r="M4" s="13" t="n">
        <f aca="false">COUNTIFS([1]MIRADOR!$G$2:$G$118,$B4,[1]MIRADOR!$D$2:$D$118,"1")</f>
        <v>0</v>
      </c>
      <c r="N4" s="13" t="n">
        <f aca="false">COUNTIFS([1]MIRADOR!$G$2:$G$119,$B4,[1]MIRADOR!$L$2:$L$119,"0")</f>
        <v>0</v>
      </c>
      <c r="O4" s="10" t="n">
        <f aca="false">COUNTIFS([1]JARDIN!$G$2:$G$136,$B4,[1]JARDIN!$C$2:$C$136,"1")</f>
        <v>0</v>
      </c>
      <c r="P4" s="11" t="n">
        <f aca="false">COUNTIFS([1]JARDIN!$G$2:$G$126,$B4,[1]JARDIN!$D$2:$D$126,"1")</f>
        <v>0</v>
      </c>
      <c r="Q4" s="14" t="n">
        <f aca="false">COUNTIFS([1]JARDIN!$G$2:$G$126,$B4,[1]JARDIN!$L$2:$L$126,"0")</f>
        <v>0</v>
      </c>
      <c r="R4" s="10" t="n">
        <f aca="false">COUNTIFS([1]MONUMENTO!$G$2:$G$87,$B4,[1]MONUMENTO!$C$2:$C$87,"1")</f>
        <v>0</v>
      </c>
      <c r="S4" s="13" t="n">
        <f aca="false">COUNTIFS([1]MONUMENTO!$G$2:$G$77,$B4,[1]MONUMENTO!$D$2:$D$77,"1")</f>
        <v>0</v>
      </c>
      <c r="T4" s="13" t="n">
        <f aca="false">COUNTIFS([1]MONUMENTO!$G$2:$G$77,$B4,[1]MONUMENTO!$L$2:$L$77,"0")</f>
        <v>0</v>
      </c>
      <c r="U4" s="15" t="n">
        <f aca="false">COUNTIFS('[1]MIAC-CASTILLO'!$G$2:$G$84,$B4,'[1]MIAC-CASTILLO'!$C$2:$C$84,"1")</f>
        <v>0</v>
      </c>
      <c r="V4" s="11" t="n">
        <f aca="false">COUNTIFS('[1]MIAC-CASTILLO'!$G$2:$G$74,$B4,'[1]MIAC-CASTILLO'!$D$2:$D$74,"1")</f>
        <v>0</v>
      </c>
      <c r="W4" s="12" t="n">
        <f aca="false">COUNTIFS('[1]MIAC-CASTILLO'!$G$2:$G$74,$B4,'[1]MIAC-CASTILLO'!$L$2:$L$74,"0")</f>
        <v>0</v>
      </c>
      <c r="X4" s="15" t="n">
        <f aca="false">COUNTIFS([1]ALMACEN!$G$2:$G$119,$B4,[1]ALMACEN!$C$2:$C$119,"1")</f>
        <v>0</v>
      </c>
      <c r="Y4" s="11" t="n">
        <f aca="false">COUNTIFS([1]ALMACEN!$G$2:$G$119,$B4,[1]ALMACEN!$D$2:$D$119,"1")</f>
        <v>0</v>
      </c>
      <c r="Z4" s="16" t="n">
        <f aca="false">COUNTIFS('[1]MIAC-CASTILLO'!$G$2:$G$74,$B4,'[1]MIAC-CASTILLO'!$L$2:$L$74,"0")</f>
        <v>0</v>
      </c>
      <c r="AA4" s="13" t="n">
        <f aca="false">COUNTIFS([1]FERMINA!$G$2:$G$44,$B4,[1]FERMINA!$C$2:$C$44,"1")</f>
        <v>0</v>
      </c>
      <c r="AB4" s="13" t="n">
        <f aca="false">COUNTIFS([1]FERMINA!$G$2:$G$44,$B4,[1]FERMINA!$D$2:$D$44,"1")</f>
        <v>0</v>
      </c>
      <c r="AC4" s="13" t="n">
        <f aca="false">COUNTIFS([1]FERMINA!$G$2:$G$118,$B4,[1]FERMINA!$L$2:$L$118,"0")</f>
        <v>0</v>
      </c>
      <c r="AD4" s="17" t="n">
        <f aca="false">COUNTIFS([1]MANTENIMIENTO!$G$3:$G$117,$B4,[1]MANTENIMIENTO!$C$3:$C$117,"1")</f>
        <v>0</v>
      </c>
      <c r="AE4" s="11" t="n">
        <f aca="false">COUNTIFS([1]MANTENIMIENTO!$G$3:$G$117,$B4,[1]MANTENIMIENTO!$D$3:$D$117,"1")</f>
        <v>0</v>
      </c>
      <c r="AF4" s="16" t="n">
        <f aca="false">COUNTIFS('[1]MIAC-CASTILLO'!$G$2:$G$74,$B4,'[1]MIAC-CASTILLO'!$L$2:$L$74,"0")</f>
        <v>0</v>
      </c>
      <c r="AG4" s="13" t="n">
        <f aca="false">COUNTIFS([1]OFICINAS!$G$2:$G$105,$B4,[1]OFICINAS!$C$2:$C$105,"1")</f>
        <v>1</v>
      </c>
      <c r="AH4" s="13" t="n">
        <f aca="false">COUNTIFS([1]OFICINAS!$G$2:$G$105,$B4,[1]OFICINAS!$D$2:$D$105,"1")</f>
        <v>0</v>
      </c>
      <c r="AI4" s="13" t="n">
        <f aca="false">COUNTIFS([1]OFICINAS!$G$2:$G$105,$B4,[1]OFICINAS!$L$2:$L$105,"0")</f>
        <v>0</v>
      </c>
      <c r="AJ4" s="10" t="n">
        <f aca="false">C4+F4+I4+L4+O4+R4+U4+X4+AA4+AD4+AG4</f>
        <v>1</v>
      </c>
      <c r="AK4" s="13" t="n">
        <f aca="false">D4+G4+J4+M4+P4+S4+V4+Y4+AB4+AE4+AH4</f>
        <v>0</v>
      </c>
      <c r="AL4" s="16" t="n">
        <f aca="false">E4+H4+K4+N4+Q4+T4+W4+Z4+AC4+AF4+AI4</f>
        <v>0</v>
      </c>
      <c r="AM4" s="1"/>
      <c r="AN4" s="1"/>
      <c r="AO4" s="1"/>
      <c r="AP4" s="1"/>
      <c r="AQ4" s="1"/>
      <c r="AR4" s="1"/>
      <c r="AS4" s="1"/>
      <c r="AT4" s="1"/>
      <c r="AU4" s="1"/>
    </row>
    <row r="5" customFormat="false" ht="13.8" hidden="false" customHeight="false" outlineLevel="0" collapsed="false">
      <c r="A5" s="8"/>
      <c r="B5" s="9" t="str">
        <f aca="false">'[1] CATEGORIAS FIJOS PRESUPUESTO 2'!B4</f>
        <v>DIRECTOR GERENTE</v>
      </c>
      <c r="C5" s="10" t="n">
        <f aca="false">COUNTIFS([1]MONTAÑAS!$G$2:$G$111,$B5,[1]MONTAÑAS!$C$2:$C$111,"1")</f>
        <v>0</v>
      </c>
      <c r="D5" s="13" t="n">
        <f aca="false">COUNTIFS([1]MONTAÑAS!$G$2:$G$111,B5,[1]MONTAÑAS!$D$2:$D$111,"1")</f>
        <v>0</v>
      </c>
      <c r="E5" s="16" t="n">
        <f aca="false">COUNTIFS([1]MONTAÑAS!$G$2:$G$111,B5,[1]MONTAÑAS!$L$2:$L$111,"0")</f>
        <v>0</v>
      </c>
      <c r="F5" s="10" t="n">
        <f aca="false">COUNTIFS([1]JAMEOS!$G$2:$G$124,$B5,[1]JAMEOS!$C$2:$C$124,"1")</f>
        <v>0</v>
      </c>
      <c r="G5" s="13" t="n">
        <f aca="false">COUNTIFS([1]JAMEOS!$G$2:$G$115,B5,[1]JAMEOS!$D$2:$D$115,"1")</f>
        <v>0</v>
      </c>
      <c r="H5" s="13" t="n">
        <f aca="false">COUNTIFS([1]JAMEOS!$G$2:$G$115,$B5,[1]JAMEOS!$L$2:$L$115,"0")</f>
        <v>0</v>
      </c>
      <c r="I5" s="10" t="n">
        <f aca="false">COUNTIFS([1]CUEVA!$G$2:$G$132,$B5,[1]CUEVA!$C$2:$C$132,"1")</f>
        <v>0</v>
      </c>
      <c r="J5" s="13" t="n">
        <f aca="false">COUNTIFS([1]CUEVA!$G$2:$G$122,$B5,[1]CUEVA!$D$2:$D$122,"1")</f>
        <v>0</v>
      </c>
      <c r="K5" s="14" t="n">
        <f aca="false">COUNTIFS([1]CUEVA!$G$2:$G$123,$B5,[1]CUEVA!$L$2:$L$123,"0")</f>
        <v>0</v>
      </c>
      <c r="L5" s="10" t="n">
        <f aca="false">COUNTIFS([1]MIRADOR!$G$2:$G$129,$B5,[1]MIRADOR!$C$2:$C$129,"1")</f>
        <v>0</v>
      </c>
      <c r="M5" s="13" t="n">
        <f aca="false">COUNTIFS([1]MIRADOR!$G$2:$G$118,$B5,[1]MIRADOR!$D$2:$D$118,"1")</f>
        <v>0</v>
      </c>
      <c r="N5" s="13" t="n">
        <f aca="false">COUNTIFS([1]MIRADOR!$G$2:$G$119,$B5,[1]MIRADOR!$L$2:$L$119,"0")</f>
        <v>0</v>
      </c>
      <c r="O5" s="10" t="n">
        <f aca="false">COUNTIFS([1]JARDIN!$G$2:$G$136,$B5,[1]JARDIN!$C$2:$C$136,"1")</f>
        <v>0</v>
      </c>
      <c r="P5" s="13" t="n">
        <f aca="false">COUNTIFS([1]JARDIN!$G$2:$G$126,$B5,[1]JARDIN!$D$2:$D$126,"1")</f>
        <v>0</v>
      </c>
      <c r="Q5" s="14" t="n">
        <f aca="false">COUNTIFS([1]JARDIN!$G$2:$G$126,$B5,[1]JARDIN!$L$2:$L$126,"0")</f>
        <v>0</v>
      </c>
      <c r="R5" s="10" t="n">
        <f aca="false">COUNTIFS([1]MONUMENTO!$G$2:$G$87,$B5,[1]MONUMENTO!$C$2:$C$87,"1")</f>
        <v>0</v>
      </c>
      <c r="S5" s="13" t="n">
        <f aca="false">COUNTIFS([1]MONUMENTO!$G$2:$G$77,$B5,[1]MONUMENTO!$D$2:$D$77,"1")</f>
        <v>0</v>
      </c>
      <c r="T5" s="13" t="n">
        <f aca="false">COUNTIFS([1]MONUMENTO!$G$2:$G$77,$B5,[1]MONUMENTO!$L$2:$L$77,"0")</f>
        <v>0</v>
      </c>
      <c r="U5" s="10" t="n">
        <f aca="false">COUNTIFS('[1]MIAC-CASTILLO'!$G$2:$G$84,$B5,'[1]MIAC-CASTILLO'!$C$2:$C$84,"1")</f>
        <v>0</v>
      </c>
      <c r="V5" s="13" t="n">
        <f aca="false">COUNTIFS('[1]MIAC-CASTILLO'!$G$2:$G$74,$B5,'[1]MIAC-CASTILLO'!$D$2:$D$74,"1")</f>
        <v>0</v>
      </c>
      <c r="W5" s="16" t="n">
        <f aca="false">COUNTIFS('[1]MIAC-CASTILLO'!$G$2:$G$74,$B5,'[1]MIAC-CASTILLO'!$L$2:$L$74,"0")</f>
        <v>0</v>
      </c>
      <c r="X5" s="10" t="n">
        <f aca="false">COUNTIFS([1]ALMACEN!$G$2:$G$119,$B5,[1]ALMACEN!$C$2:$C$119,"1")</f>
        <v>0</v>
      </c>
      <c r="Y5" s="13" t="n">
        <f aca="false">COUNTIFS([1]ALMACEN!$G$2:$G$119,$B5,[1]ALMACEN!$D$2:$D$119,"1")</f>
        <v>0</v>
      </c>
      <c r="Z5" s="16" t="n">
        <f aca="false">COUNTIFS('[1]MIAC-CASTILLO'!$G$2:$G$74,$B5,'[1]MIAC-CASTILLO'!$L$2:$L$74,"0")</f>
        <v>0</v>
      </c>
      <c r="AA5" s="13" t="n">
        <f aca="false">COUNTIFS([1]FERMINA!$G$2:$G$44,$B5,[1]FERMINA!$C$2:$C$44,"1")</f>
        <v>0</v>
      </c>
      <c r="AB5" s="13" t="n">
        <f aca="false">COUNTIFS([1]FERMINA!$G$2:$G$44,$B5,[1]FERMINA!$D$2:$D$44,"1")</f>
        <v>0</v>
      </c>
      <c r="AC5" s="13" t="n">
        <f aca="false">COUNTIFS([1]FERMINA!$G$2:$G$118,$B5,[1]FERMINA!$L$2:$L$118,"0")</f>
        <v>0</v>
      </c>
      <c r="AD5" s="17" t="n">
        <f aca="false">COUNTIFS([1]MANTENIMIENTO!$G$3:$G$117,$B5,[1]MANTENIMIENTO!$C$3:$C$117,"1")</f>
        <v>0</v>
      </c>
      <c r="AE5" s="13" t="n">
        <f aca="false">COUNTIFS([1]MANTENIMIENTO!$G$3:$G$117,$B5,[1]MANTENIMIENTO!$D$3:$D$117,"1")</f>
        <v>0</v>
      </c>
      <c r="AF5" s="16" t="n">
        <f aca="false">COUNTIFS('[1]MIAC-CASTILLO'!$G$2:$G$74,$B5,'[1]MIAC-CASTILLO'!$L$2:$L$74,"0")</f>
        <v>0</v>
      </c>
      <c r="AG5" s="13" t="n">
        <f aca="false">COUNTIFS([1]OFICINAS!$G$2:$G$105,$B5,[1]OFICINAS!$C$2:$C$105,"1")</f>
        <v>1</v>
      </c>
      <c r="AH5" s="13" t="n">
        <f aca="false">COUNTIFS([1]OFICINAS!$G$2:$G$105,$B5,[1]OFICINAS!$D$2:$D$105,"1")</f>
        <v>1</v>
      </c>
      <c r="AI5" s="13" t="n">
        <f aca="false">COUNTIFS([1]OFICINAS!$G$2:$G$105,$B5,[1]OFICINAS!$L$2:$L$105,"0")</f>
        <v>1</v>
      </c>
      <c r="AJ5" s="10" t="n">
        <f aca="false">C5+F5+I5+L5+O5+R5+U5+X5+AA5+AD5+AG5</f>
        <v>1</v>
      </c>
      <c r="AK5" s="13" t="n">
        <f aca="false">D5+G5+J5+M5+P5+S5+V5+Y5+AB5+AE5+AH5</f>
        <v>1</v>
      </c>
      <c r="AL5" s="16" t="n">
        <f aca="false">E5+H5+K5+N5+Q5+T5+W5+Z5+AC5+AF5+AI5</f>
        <v>1</v>
      </c>
      <c r="AM5" s="1"/>
      <c r="AN5" s="1"/>
      <c r="AO5" s="1"/>
      <c r="AP5" s="1"/>
      <c r="AQ5" s="1"/>
      <c r="AR5" s="1"/>
      <c r="AS5" s="1"/>
      <c r="AT5" s="1"/>
      <c r="AU5" s="1"/>
    </row>
    <row r="6" customFormat="false" ht="13.8" hidden="false" customHeight="false" outlineLevel="0" collapsed="false">
      <c r="A6" s="8"/>
      <c r="B6" s="9" t="str">
        <f aca="false">'[1] CATEGORIAS FIJOS PRESUPUESTO 2'!B5</f>
        <v>ASESOR</v>
      </c>
      <c r="C6" s="10" t="n">
        <f aca="false">COUNTIFS([1]MONTAÑAS!$G$2:$G$111,$B6,[1]MONTAÑAS!$C$2:$C$111,"1")</f>
        <v>0</v>
      </c>
      <c r="D6" s="13" t="n">
        <f aca="false">COUNTIFS([1]MONTAÑAS!$G$2:$G$111,B6,[1]MONTAÑAS!$D$2:$D$111,"1")</f>
        <v>0</v>
      </c>
      <c r="E6" s="16" t="n">
        <f aca="false">COUNTIFS([1]MONTAÑAS!$G$2:$G$111,B6,[1]MONTAÑAS!$L$2:$L$111,"0")</f>
        <v>0</v>
      </c>
      <c r="F6" s="10" t="n">
        <f aca="false">COUNTIFS([1]JAMEOS!$G$2:$G$124,$B6,[1]JAMEOS!$C$2:$C$124,"1")</f>
        <v>0</v>
      </c>
      <c r="G6" s="13" t="n">
        <f aca="false">COUNTIFS([1]JAMEOS!$G$2:$G$115,B6,[1]JAMEOS!$D$2:$D$115,"1")</f>
        <v>0</v>
      </c>
      <c r="H6" s="13" t="n">
        <f aca="false">COUNTIFS([1]JAMEOS!$G$2:$G$115,$B6,[1]JAMEOS!$L$2:$L$115,"0")</f>
        <v>0</v>
      </c>
      <c r="I6" s="10" t="n">
        <f aca="false">COUNTIFS([1]CUEVA!$G$2:$G$132,$B6,[1]CUEVA!$C$2:$C$132,"1")</f>
        <v>0</v>
      </c>
      <c r="J6" s="13" t="n">
        <f aca="false">COUNTIFS([1]CUEVA!$G$2:$G$122,$B6,[1]CUEVA!$D$2:$D$122,"1")</f>
        <v>0</v>
      </c>
      <c r="K6" s="14" t="n">
        <f aca="false">COUNTIFS([1]CUEVA!$G$2:$G$123,$B6,[1]CUEVA!$L$2:$L$123,"0")</f>
        <v>0</v>
      </c>
      <c r="L6" s="10" t="n">
        <f aca="false">COUNTIFS([1]MIRADOR!$G$2:$G$129,$B6,[1]MIRADOR!$C$2:$C$129,"1")</f>
        <v>0</v>
      </c>
      <c r="M6" s="13" t="n">
        <f aca="false">COUNTIFS([1]MIRADOR!$G$2:$G$118,$B6,[1]MIRADOR!$D$2:$D$118,"1")</f>
        <v>0</v>
      </c>
      <c r="N6" s="13" t="n">
        <f aca="false">COUNTIFS([1]MIRADOR!$G$2:$G$119,$B6,[1]MIRADOR!$L$2:$L$119,"0")</f>
        <v>0</v>
      </c>
      <c r="O6" s="10" t="n">
        <f aca="false">COUNTIFS([1]JARDIN!$G$2:$G$136,$B6,[1]JARDIN!$C$2:$C$136,"1")</f>
        <v>0</v>
      </c>
      <c r="P6" s="13" t="n">
        <f aca="false">COUNTIFS([1]JARDIN!$G$2:$G$126,$B6,[1]JARDIN!$D$2:$D$126,"1")</f>
        <v>0</v>
      </c>
      <c r="Q6" s="14" t="n">
        <f aca="false">COUNTIFS([1]JARDIN!$G$2:$G$126,$B6,[1]JARDIN!$L$2:$L$126,"0")</f>
        <v>0</v>
      </c>
      <c r="R6" s="10" t="n">
        <f aca="false">COUNTIFS([1]MONUMENTO!$G$2:$G$87,$B6,[1]MONUMENTO!$C$2:$C$87,"1")</f>
        <v>0</v>
      </c>
      <c r="S6" s="13" t="n">
        <f aca="false">COUNTIFS([1]MONUMENTO!$G$2:$G$77,$B6,[1]MONUMENTO!$D$2:$D$77,"1")</f>
        <v>0</v>
      </c>
      <c r="T6" s="13" t="n">
        <f aca="false">COUNTIFS([1]MONUMENTO!$G$2:$G$77,$B6,[1]MONUMENTO!$L$2:$L$77,"0")</f>
        <v>0</v>
      </c>
      <c r="U6" s="10" t="n">
        <f aca="false">COUNTIFS('[1]MIAC-CASTILLO'!$G$2:$G$84,$B6,'[1]MIAC-CASTILLO'!$C$2:$C$84,"1")</f>
        <v>0</v>
      </c>
      <c r="V6" s="13" t="n">
        <f aca="false">COUNTIFS('[1]MIAC-CASTILLO'!$G$2:$G$74,$B6,'[1]MIAC-CASTILLO'!$D$2:$D$74,"1")</f>
        <v>0</v>
      </c>
      <c r="W6" s="16" t="n">
        <f aca="false">COUNTIFS('[1]MIAC-CASTILLO'!$G$2:$G$74,$B6,'[1]MIAC-CASTILLO'!$L$2:$L$74,"0")</f>
        <v>0</v>
      </c>
      <c r="X6" s="10" t="n">
        <f aca="false">COUNTIFS([1]ALMACEN!$G$2:$G$119,$B6,[1]ALMACEN!$C$2:$C$119,"1")</f>
        <v>0</v>
      </c>
      <c r="Y6" s="13" t="n">
        <f aca="false">COUNTIFS([1]ALMACEN!$G$2:$G$119,$B6,[1]ALMACEN!$D$2:$D$119,"1")</f>
        <v>0</v>
      </c>
      <c r="Z6" s="16" t="n">
        <f aca="false">COUNTIFS('[1]MIAC-CASTILLO'!$G$2:$G$74,$B6,'[1]MIAC-CASTILLO'!$L$2:$L$74,"0")</f>
        <v>0</v>
      </c>
      <c r="AA6" s="13" t="n">
        <f aca="false">COUNTIFS([1]FERMINA!$G$2:$G$44,$B6,[1]FERMINA!$C$2:$C$44,"1")</f>
        <v>0</v>
      </c>
      <c r="AB6" s="13" t="n">
        <f aca="false">COUNTIFS([1]FERMINA!$G$2:$G$44,$B6,[1]FERMINA!$D$2:$D$44,"1")</f>
        <v>0</v>
      </c>
      <c r="AC6" s="13" t="n">
        <f aca="false">COUNTIFS([1]FERMINA!$G$2:$G$118,$B6,[1]FERMINA!$L$2:$L$118,"0")</f>
        <v>0</v>
      </c>
      <c r="AD6" s="17" t="n">
        <f aca="false">COUNTIFS([1]MANTENIMIENTO!$G$3:$G$117,$B6,[1]MANTENIMIENTO!$C$3:$C$117,"1")</f>
        <v>0</v>
      </c>
      <c r="AE6" s="13" t="n">
        <f aca="false">COUNTIFS([1]MANTENIMIENTO!$G$3:$G$117,$B6,[1]MANTENIMIENTO!$D$3:$D$117,"1")</f>
        <v>0</v>
      </c>
      <c r="AF6" s="16" t="n">
        <f aca="false">COUNTIFS('[1]MIAC-CASTILLO'!$G$2:$G$74,$B6,'[1]MIAC-CASTILLO'!$L$2:$L$74,"0")</f>
        <v>0</v>
      </c>
      <c r="AG6" s="13" t="n">
        <f aca="false">COUNTIFS([1]OFICINAS!$G$2:$G$105,$B6,[1]OFICINAS!$C$2:$C$105,"1")</f>
        <v>1</v>
      </c>
      <c r="AH6" s="13" t="n">
        <f aca="false">COUNTIFS([1]OFICINAS!$G$2:$G$105,$B6,[1]OFICINAS!$D$2:$D$105,"1")</f>
        <v>0</v>
      </c>
      <c r="AI6" s="13" t="n">
        <f aca="false">COUNTIFS([1]OFICINAS!$G$2:$G$105,$B6,[1]OFICINAS!$L$2:$L$105,"0")</f>
        <v>0</v>
      </c>
      <c r="AJ6" s="10" t="n">
        <f aca="false">C6+F6+I6+L6+O6+R6+U6+X6+AA6+AD6+AG6</f>
        <v>1</v>
      </c>
      <c r="AK6" s="13" t="n">
        <f aca="false">D6+G6+J6+M6+P6+S6+V6+Y6+AB6+AE6+AH6</f>
        <v>0</v>
      </c>
      <c r="AL6" s="16" t="n">
        <f aca="false">E6+H6+K6+N6+Q6+T6+W6+Z6+AC6+AF6+AI6</f>
        <v>0</v>
      </c>
      <c r="AM6" s="1"/>
      <c r="AN6" s="1"/>
      <c r="AO6" s="1"/>
      <c r="AP6" s="1"/>
      <c r="AQ6" s="1"/>
      <c r="AR6" s="1"/>
      <c r="AS6" s="1"/>
      <c r="AT6" s="1"/>
      <c r="AU6" s="1"/>
    </row>
    <row r="7" customFormat="false" ht="13.8" hidden="false" customHeight="false" outlineLevel="0" collapsed="false">
      <c r="A7" s="8"/>
      <c r="B7" s="9" t="str">
        <f aca="false">'[1] CATEGORIAS FIJOS PRESUPUESTO 2'!B6</f>
        <v>DIRECTOR ÁREA</v>
      </c>
      <c r="C7" s="10" t="n">
        <f aca="false">COUNTIFS([1]MONTAÑAS!$G$2:$G$111,$B7,[1]MONTAÑAS!$C$2:$C$111,"1")</f>
        <v>0</v>
      </c>
      <c r="D7" s="13" t="n">
        <f aca="false">COUNTIFS([1]MONTAÑAS!$G$2:$G$111,B7,[1]MONTAÑAS!$D$2:$D$111,"1")</f>
        <v>0</v>
      </c>
      <c r="E7" s="16" t="n">
        <f aca="false">COUNTIFS([1]MONTAÑAS!$G$2:$G$111,B7,[1]MONTAÑAS!$L$2:$L$111,"0")</f>
        <v>0</v>
      </c>
      <c r="F7" s="10" t="n">
        <f aca="false">COUNTIFS([1]JAMEOS!$G$2:$G$124,$B7,[1]JAMEOS!$C$2:$C$124,"1")</f>
        <v>0</v>
      </c>
      <c r="G7" s="13" t="n">
        <f aca="false">COUNTIFS([1]JAMEOS!$G$2:$G$115,B7,[1]JAMEOS!$D$2:$D$115,"1")</f>
        <v>0</v>
      </c>
      <c r="H7" s="13" t="n">
        <f aca="false">COUNTIFS([1]JAMEOS!$G$2:$G$115,$B7,[1]JAMEOS!$L$2:$L$115,"0")</f>
        <v>0</v>
      </c>
      <c r="I7" s="10" t="n">
        <f aca="false">COUNTIFS([1]CUEVA!$G$2:$G$132,$B7,[1]CUEVA!$C$2:$C$132,"1")</f>
        <v>0</v>
      </c>
      <c r="J7" s="13" t="n">
        <f aca="false">COUNTIFS([1]CUEVA!$G$2:$G$122,$B7,[1]CUEVA!$D$2:$D$122,"1")</f>
        <v>0</v>
      </c>
      <c r="K7" s="14" t="n">
        <f aca="false">COUNTIFS([1]CUEVA!$G$2:$G$123,$B7,[1]CUEVA!$L$2:$L$123,"0")</f>
        <v>0</v>
      </c>
      <c r="L7" s="10" t="n">
        <f aca="false">COUNTIFS([1]MIRADOR!$G$2:$G$129,$B7,[1]MIRADOR!$C$2:$C$129,"1")</f>
        <v>0</v>
      </c>
      <c r="M7" s="13" t="n">
        <f aca="false">COUNTIFS([1]MIRADOR!$G$2:$G$118,$B7,[1]MIRADOR!$D$2:$D$118,"1")</f>
        <v>0</v>
      </c>
      <c r="N7" s="13" t="n">
        <f aca="false">COUNTIFS([1]MIRADOR!$G$2:$G$119,$B7,[1]MIRADOR!$L$2:$L$119,"0")</f>
        <v>0</v>
      </c>
      <c r="O7" s="10" t="n">
        <f aca="false">COUNTIFS([1]JARDIN!$G$2:$G$136,$B7,[1]JARDIN!$C$2:$C$136,"1")</f>
        <v>0</v>
      </c>
      <c r="P7" s="13" t="n">
        <f aca="false">COUNTIFS([1]JARDIN!$G$2:$G$126,$B7,[1]JARDIN!$D$2:$D$126,"1")</f>
        <v>0</v>
      </c>
      <c r="Q7" s="14" t="n">
        <f aca="false">COUNTIFS([1]JARDIN!$G$2:$G$126,$B7,[1]JARDIN!$L$2:$L$126,"0")</f>
        <v>0</v>
      </c>
      <c r="R7" s="10" t="n">
        <f aca="false">COUNTIFS([1]MONUMENTO!$G$2:$G$87,$B7,[1]MONUMENTO!$C$2:$C$87,"1")</f>
        <v>0</v>
      </c>
      <c r="S7" s="13" t="n">
        <f aca="false">COUNTIFS([1]MONUMENTO!$G$2:$G$77,$B7,[1]MONUMENTO!$D$2:$D$77,"1")</f>
        <v>0</v>
      </c>
      <c r="T7" s="13" t="n">
        <f aca="false">COUNTIFS([1]MONUMENTO!$G$2:$G$77,$B7,[1]MONUMENTO!$L$2:$L$77,"0")</f>
        <v>0</v>
      </c>
      <c r="U7" s="10" t="n">
        <f aca="false">COUNTIFS('[1]MIAC-CASTILLO'!$G$2:$G$84,$B7,'[1]MIAC-CASTILLO'!$C$2:$C$84,"1")</f>
        <v>0</v>
      </c>
      <c r="V7" s="13" t="n">
        <f aca="false">COUNTIFS('[1]MIAC-CASTILLO'!$G$2:$G$74,$B7,'[1]MIAC-CASTILLO'!$D$2:$D$74,"1")</f>
        <v>0</v>
      </c>
      <c r="W7" s="16" t="n">
        <f aca="false">COUNTIFS('[1]MIAC-CASTILLO'!$G$2:$G$74,$B7,'[1]MIAC-CASTILLO'!$L$2:$L$74,"0")</f>
        <v>0</v>
      </c>
      <c r="X7" s="10" t="n">
        <f aca="false">COUNTIFS([1]ALMACEN!$G$2:$G$119,$B7,[1]ALMACEN!$C$2:$C$119,"1")</f>
        <v>0</v>
      </c>
      <c r="Y7" s="13" t="n">
        <f aca="false">COUNTIFS([1]ALMACEN!$G$2:$G$119,$B7,[1]ALMACEN!$D$2:$D$119,"1")</f>
        <v>0</v>
      </c>
      <c r="Z7" s="16" t="n">
        <f aca="false">COUNTIFS('[1]MIAC-CASTILLO'!$G$2:$G$74,$B7,'[1]MIAC-CASTILLO'!$L$2:$L$74,"0")</f>
        <v>0</v>
      </c>
      <c r="AA7" s="13" t="n">
        <f aca="false">COUNTIFS([1]FERMINA!$G$2:$G$44,$B7,[1]FERMINA!$C$2:$C$44,"1")</f>
        <v>0</v>
      </c>
      <c r="AB7" s="13" t="n">
        <f aca="false">COUNTIFS([1]FERMINA!$G$2:$G$44,$B7,[1]FERMINA!$D$2:$D$44,"1")</f>
        <v>0</v>
      </c>
      <c r="AC7" s="13" t="n">
        <f aca="false">COUNTIFS([1]FERMINA!$G$2:$G$118,$B7,[1]FERMINA!$L$2:$L$118,"0")</f>
        <v>0</v>
      </c>
      <c r="AD7" s="17" t="n">
        <f aca="false">COUNTIFS([1]MANTENIMIENTO!$G$3:$G$117,$B7,[1]MANTENIMIENTO!$C$3:$C$117,"1")</f>
        <v>0</v>
      </c>
      <c r="AE7" s="13" t="n">
        <f aca="false">COUNTIFS([1]MANTENIMIENTO!$G$3:$G$117,$B7,[1]MANTENIMIENTO!$D$3:$D$117,"1")</f>
        <v>0</v>
      </c>
      <c r="AF7" s="16" t="n">
        <f aca="false">COUNTIFS('[1]MIAC-CASTILLO'!$G$2:$G$74,$B7,'[1]MIAC-CASTILLO'!$L$2:$L$74,"0")</f>
        <v>0</v>
      </c>
      <c r="AG7" s="13" t="n">
        <f aca="false">COUNTIFS([1]OFICINAS!$G$2:$G$105,$B7,[1]OFICINAS!$C$2:$C$105,"1")</f>
        <v>8</v>
      </c>
      <c r="AH7" s="13" t="n">
        <f aca="false">COUNTIFS([1]OFICINAS!$G$2:$G$105,$B7,[1]OFICINAS!$D$2:$D$105,"1")</f>
        <v>0</v>
      </c>
      <c r="AI7" s="13" t="n">
        <f aca="false">COUNTIFS([1]OFICINAS!$G$2:$G$105,$B7,[1]OFICINAS!$L$2:$L$105,"0")</f>
        <v>0</v>
      </c>
      <c r="AJ7" s="10" t="n">
        <f aca="false">C7+F7+I7+L7+O7+R7+U7+X7+AA7+AD7+AG7</f>
        <v>8</v>
      </c>
      <c r="AK7" s="13" t="n">
        <f aca="false">D7+G7+J7+M7+P7+S7+V7+Y7+AB7+AE7+AH7</f>
        <v>0</v>
      </c>
      <c r="AL7" s="16" t="n">
        <f aca="false">E7+H7+K7+N7+Q7+T7+W7+Z7+AC7+AF7+AI7</f>
        <v>0</v>
      </c>
      <c r="AM7" s="1"/>
      <c r="AN7" s="1"/>
      <c r="AO7" s="1"/>
      <c r="AP7" s="1"/>
      <c r="AQ7" s="1"/>
      <c r="AR7" s="1"/>
      <c r="AS7" s="1"/>
      <c r="AT7" s="1"/>
      <c r="AU7" s="1"/>
    </row>
    <row r="8" customFormat="false" ht="13.8" hidden="false" customHeight="false" outlineLevel="0" collapsed="false">
      <c r="A8" s="18" t="s">
        <v>18</v>
      </c>
      <c r="B8" s="19" t="str">
        <f aca="false">'[1] CATEGORIAS FIJOS PRESUPUESTO 2'!B7</f>
        <v>TOTAL DIRECCIÓN</v>
      </c>
      <c r="C8" s="20" t="n">
        <f aca="false">SUM(C4:C7)</f>
        <v>0</v>
      </c>
      <c r="D8" s="20" t="n">
        <f aca="false">SUM(D4:D7)</f>
        <v>0</v>
      </c>
      <c r="E8" s="20" t="n">
        <f aca="false">SUM(E4:E7)</f>
        <v>0</v>
      </c>
      <c r="F8" s="20" t="n">
        <f aca="false">SUM(F4:F7)</f>
        <v>0</v>
      </c>
      <c r="G8" s="20" t="n">
        <f aca="false">SUM(G4:G7)</f>
        <v>0</v>
      </c>
      <c r="H8" s="20" t="n">
        <f aca="false">SUM(H4:H7)</f>
        <v>0</v>
      </c>
      <c r="I8" s="20" t="n">
        <f aca="false">SUM(I4:I7)</f>
        <v>0</v>
      </c>
      <c r="J8" s="20" t="n">
        <f aca="false">SUM(J4:J7)</f>
        <v>0</v>
      </c>
      <c r="K8" s="20" t="n">
        <f aca="false">SUM(K4:K7)</f>
        <v>0</v>
      </c>
      <c r="L8" s="20" t="n">
        <f aca="false">SUM(L4:L7)</f>
        <v>0</v>
      </c>
      <c r="M8" s="20" t="n">
        <f aca="false">SUM(M4:M7)</f>
        <v>0</v>
      </c>
      <c r="N8" s="20" t="n">
        <f aca="false">SUM(N4:N7)</f>
        <v>0</v>
      </c>
      <c r="O8" s="20" t="n">
        <f aca="false">SUM(O4:O7)</f>
        <v>0</v>
      </c>
      <c r="P8" s="20" t="n">
        <f aca="false">SUM(P4:P7)</f>
        <v>0</v>
      </c>
      <c r="Q8" s="20" t="n">
        <f aca="false">SUM(Q4:Q7)</f>
        <v>0</v>
      </c>
      <c r="R8" s="20" t="n">
        <f aca="false">SUM(R4:R7)</f>
        <v>0</v>
      </c>
      <c r="S8" s="20" t="n">
        <f aca="false">SUM(S4:S7)</f>
        <v>0</v>
      </c>
      <c r="T8" s="20" t="n">
        <f aca="false">SUM(T4:T7)</f>
        <v>0</v>
      </c>
      <c r="U8" s="21" t="n">
        <f aca="false">SUM(U4:U7)</f>
        <v>0</v>
      </c>
      <c r="V8" s="20" t="n">
        <f aca="false">SUM(V4:V7)</f>
        <v>0</v>
      </c>
      <c r="W8" s="22" t="n">
        <f aca="false">SUM(W4:W7)</f>
        <v>0</v>
      </c>
      <c r="X8" s="21" t="n">
        <f aca="false">SUM(X4:X7)</f>
        <v>0</v>
      </c>
      <c r="Y8" s="20" t="n">
        <f aca="false">SUM(Y4:Y7)</f>
        <v>0</v>
      </c>
      <c r="Z8" s="22" t="n">
        <f aca="false">SUM(Z4:Z7)</f>
        <v>0</v>
      </c>
      <c r="AA8" s="20" t="n">
        <f aca="false">SUM(AA4:AA7)</f>
        <v>0</v>
      </c>
      <c r="AB8" s="20" t="n">
        <f aca="false">SUM(AB4:AB7)</f>
        <v>0</v>
      </c>
      <c r="AC8" s="20" t="n">
        <f aca="false">SUM(AC4:AC7)</f>
        <v>0</v>
      </c>
      <c r="AD8" s="20" t="n">
        <f aca="false">SUM(AD4:AD7)</f>
        <v>0</v>
      </c>
      <c r="AE8" s="20" t="n">
        <f aca="false">SUM(AE4:AE7)</f>
        <v>0</v>
      </c>
      <c r="AF8" s="20" t="n">
        <f aca="false">SUM(AF4:AF7)</f>
        <v>0</v>
      </c>
      <c r="AG8" s="20" t="n">
        <f aca="false">SUM(AG4:AG7)</f>
        <v>11</v>
      </c>
      <c r="AH8" s="20" t="n">
        <f aca="false">SUM(AH4:AH7)</f>
        <v>1</v>
      </c>
      <c r="AI8" s="20" t="n">
        <f aca="false">SUM(AI4:AI7)</f>
        <v>1</v>
      </c>
      <c r="AJ8" s="20" t="n">
        <f aca="false">SUM(AJ4:AJ7)</f>
        <v>11</v>
      </c>
      <c r="AK8" s="20" t="n">
        <f aca="false">SUM(AK4:AK7)</f>
        <v>1</v>
      </c>
      <c r="AL8" s="20" t="n">
        <f aca="false">SUM(AL4:AL7)</f>
        <v>1</v>
      </c>
      <c r="AM8" s="1"/>
      <c r="AN8" s="1"/>
      <c r="AO8" s="1"/>
      <c r="AP8" s="1"/>
      <c r="AQ8" s="1"/>
      <c r="AR8" s="1"/>
      <c r="AS8" s="1"/>
      <c r="AT8" s="1"/>
      <c r="AU8" s="1"/>
    </row>
    <row r="9" customFormat="false" ht="13.8" hidden="false" customHeight="false" outlineLevel="0" collapsed="false">
      <c r="A9" s="18"/>
      <c r="B9" s="9" t="str">
        <f aca="false">'[1] CATEGORIAS FIJOS PRESUPUESTO 2'!B8</f>
        <v>ENCARGADO CENTRO</v>
      </c>
      <c r="C9" s="10" t="n">
        <f aca="false">COUNTIFS([1]MONTAÑAS!$G$2:$G$111,$B9,[1]MONTAÑAS!$C$2:$C$111,"1")</f>
        <v>0</v>
      </c>
      <c r="D9" s="13" t="n">
        <f aca="false">COUNTIFS([1]MONTAÑAS!$G$2:$G$111,B9,[1]MONTAÑAS!$D$2:$D$111,"1")</f>
        <v>0</v>
      </c>
      <c r="E9" s="16" t="n">
        <f aca="false">COUNTIFS([1]MONTAÑAS!$G$2:$G$111,B9,[1]MONTAÑAS!$L$2:$L$111,"0")</f>
        <v>0</v>
      </c>
      <c r="F9" s="10" t="n">
        <f aca="false">COUNTIFS([1]JAMEOS!$G$2:$G$124,$B9,[1]JAMEOS!$C$2:$C$124,"1")</f>
        <v>2</v>
      </c>
      <c r="G9" s="13" t="n">
        <f aca="false">COUNTIFS([1]JAMEOS!$G$2:$G$115,B9,[1]JAMEOS!$D$2:$D$115,"1")</f>
        <v>0</v>
      </c>
      <c r="H9" s="13" t="n">
        <f aca="false">COUNTIFS([1]JAMEOS!$G$2:$G$115,$B9,[1]JAMEOS!$L$2:$L$115,"0")</f>
        <v>0</v>
      </c>
      <c r="I9" s="10" t="n">
        <f aca="false">COUNTIFS([1]CUEVA!$G$2:$G$132,$B9,[1]CUEVA!$C$2:$C$132,"1")</f>
        <v>1</v>
      </c>
      <c r="J9" s="13" t="n">
        <f aca="false">COUNTIFS([1]CUEVA!$G$2:$G$122,$B9,[1]CUEVA!$D$2:$D$122,"1")</f>
        <v>0</v>
      </c>
      <c r="K9" s="14" t="n">
        <f aca="false">COUNTIFS([1]CUEVA!$G$2:$G$123,$B9,[1]CUEVA!$L$2:$L$123,"0")</f>
        <v>0</v>
      </c>
      <c r="L9" s="10" t="n">
        <f aca="false">COUNTIFS([1]MIRADOR!$G$2:$G$129,$B9,[1]MIRADOR!$C$2:$C$129,"1")</f>
        <v>1</v>
      </c>
      <c r="M9" s="13" t="n">
        <f aca="false">COUNTIFS([1]MIRADOR!$G$2:$G$118,$B9,[1]MIRADOR!$D$2:$D$118,"1")</f>
        <v>0</v>
      </c>
      <c r="N9" s="13" t="n">
        <f aca="false">COUNTIFS([1]MIRADOR!$G$2:$G$119,$B9,[1]MIRADOR!$L$2:$L$119,"0")</f>
        <v>0</v>
      </c>
      <c r="O9" s="10" t="n">
        <f aca="false">COUNTIFS([1]JARDIN!$G$2:$G$136,$B9,[1]JARDIN!$C$2:$C$136,"1")</f>
        <v>1</v>
      </c>
      <c r="P9" s="13" t="n">
        <f aca="false">COUNTIFS([1]JARDIN!$G$2:$G$126,$B9,[1]JARDIN!$D$2:$D$126,"1")</f>
        <v>0</v>
      </c>
      <c r="Q9" s="14" t="n">
        <f aca="false">COUNTIFS([1]JARDIN!$G$2:$G$126,$B9,[1]JARDIN!$L$2:$L$126,"0")</f>
        <v>0</v>
      </c>
      <c r="R9" s="10" t="n">
        <f aca="false">COUNTIFS([1]MONUMENTO!$G$2:$G$87,$B9,[1]MONUMENTO!$C$2:$C$87,"1")</f>
        <v>1</v>
      </c>
      <c r="S9" s="13" t="n">
        <f aca="false">COUNTIFS([1]MONUMENTO!$G$2:$G$77,$B9,[1]MONUMENTO!$D$2:$D$77,"1")</f>
        <v>0</v>
      </c>
      <c r="T9" s="13" t="n">
        <f aca="false">COUNTIFS([1]MONUMENTO!$G$2:$G$77,$B9,[1]MONUMENTO!$L$2:$L$77,"0")</f>
        <v>0</v>
      </c>
      <c r="U9" s="10" t="n">
        <f aca="false">COUNTIFS('[1]MIAC-CASTILLO'!$G$2:$G$84,$B9,'[1]MIAC-CASTILLO'!$C$2:$C$84,"1")</f>
        <v>1</v>
      </c>
      <c r="V9" s="13" t="n">
        <f aca="false">COUNTIFS('[1]MIAC-CASTILLO'!$G$2:$G$74,$B9,'[1]MIAC-CASTILLO'!$D$2:$D$74,"1")</f>
        <v>0</v>
      </c>
      <c r="W9" s="16" t="n">
        <f aca="false">COUNTIFS('[1]MIAC-CASTILLO'!$G$2:$G$74,$B9,'[1]MIAC-CASTILLO'!$L$2:$L$74,"0")</f>
        <v>0</v>
      </c>
      <c r="X9" s="10" t="n">
        <f aca="false">COUNTIFS([1]ALMACEN!$G$2:$G$119,$B9,[1]ALMACEN!$C$2:$C$119,"1")</f>
        <v>0</v>
      </c>
      <c r="Y9" s="13" t="n">
        <f aca="false">COUNTIFS([1]ALMACEN!$G$2:$G$119,$B9,[1]ALMACEN!$D$2:$D$119,"1")</f>
        <v>0</v>
      </c>
      <c r="Z9" s="16" t="n">
        <f aca="false">COUNTIFS('[1]MIAC-CASTILLO'!$G$2:$G$74,$B9,'[1]MIAC-CASTILLO'!$L$2:$L$74,"0")</f>
        <v>0</v>
      </c>
      <c r="AA9" s="13" t="n">
        <f aca="false">COUNTIFS([1]FERMINA!$G$2:$G$44,$B9,[1]FERMINA!$C$2:$C$44,"1")</f>
        <v>0</v>
      </c>
      <c r="AB9" s="13" t="n">
        <f aca="false">COUNTIFS([1]FERMINA!$G$2:$G$44,$B9,[1]FERMINA!$D$2:$D$44,"1")</f>
        <v>0</v>
      </c>
      <c r="AC9" s="16" t="n">
        <f aca="false">COUNTIFS('[1]MIAC-CASTILLO'!$G$2:$G$74,$B9,'[1]MIAC-CASTILLO'!$L$2:$L$74,"0")</f>
        <v>0</v>
      </c>
      <c r="AD9" s="17" t="n">
        <f aca="false">COUNTIFS([1]MANTENIMIENTO!$G$3:$G$117,$B9,[1]MANTENIMIENTO!$C$3:$C$117,"1")</f>
        <v>0</v>
      </c>
      <c r="AE9" s="13" t="n">
        <f aca="false">COUNTIFS([1]MANTENIMIENTO!$G$3:$G$117,$B9,[1]MANTENIMIENTO!$D$3:$D$117,"1")</f>
        <v>0</v>
      </c>
      <c r="AF9" s="16" t="n">
        <f aca="false">COUNTIFS('[1]MIAC-CASTILLO'!$G$2:$G$74,$B9,'[1]MIAC-CASTILLO'!$L$2:$L$74,"0")</f>
        <v>0</v>
      </c>
      <c r="AG9" s="13" t="n">
        <f aca="false">COUNTIFS([1]OFICINAS!$G$2:$G$105,$B9,[1]OFICINAS!$C$2:$C$105,"1")</f>
        <v>0</v>
      </c>
      <c r="AH9" s="13" t="n">
        <f aca="false">COUNTIFS([1]OFICINAS!$G$2:$G$105,$B9,[1]OFICINAS!$D$2:$D$105,"1")</f>
        <v>0</v>
      </c>
      <c r="AI9" s="13" t="n">
        <f aca="false">COUNTIFS([1]OFICINAS!$G$2:$G$105,$B9,[1]OFICINAS!$L$2:$L$105,"0")</f>
        <v>0</v>
      </c>
      <c r="AJ9" s="10" t="n">
        <f aca="false">C9+F9+I9+L9+O9+R9+U9+X9+AA9+AD9+AG9</f>
        <v>7</v>
      </c>
      <c r="AK9" s="13" t="n">
        <f aca="false">D9+G9+J9+M9+P9+S9+V9+Y9+AB9+AE9+AH9</f>
        <v>0</v>
      </c>
      <c r="AL9" s="16" t="n">
        <f aca="false">E9+H9+K9+N9+Q9+T9+W9+Z9+AC9+AF9+AI9</f>
        <v>0</v>
      </c>
      <c r="AM9" s="1"/>
      <c r="AN9" s="1"/>
      <c r="AO9" s="1"/>
      <c r="AP9" s="1"/>
      <c r="AQ9" s="1"/>
      <c r="AR9" s="1"/>
      <c r="AS9" s="1"/>
      <c r="AT9" s="1"/>
      <c r="AU9" s="1"/>
    </row>
    <row r="10" customFormat="false" ht="13.8" hidden="false" customHeight="false" outlineLevel="0" collapsed="false">
      <c r="A10" s="18"/>
      <c r="B10" s="9" t="str">
        <f aca="false">'[1] CATEGORIAS FIJOS PRESUPUESTO 2'!B9</f>
        <v>CHEF EJECUTIVO</v>
      </c>
      <c r="C10" s="10" t="n">
        <f aca="false">COUNTIFS([1]MONTAÑAS!$G$2:$G$111,$B10,[1]MONTAÑAS!$C$2:$C$111,"1")</f>
        <v>0</v>
      </c>
      <c r="D10" s="13" t="n">
        <f aca="false">COUNTIFS([1]MONTAÑAS!$G$2:$G$111,B10,[1]MONTAÑAS!$D$2:$D$111,"1")</f>
        <v>0</v>
      </c>
      <c r="E10" s="16" t="n">
        <f aca="false">COUNTIFS([1]MONTAÑAS!$G$2:$G$111,B10,[1]MONTAÑAS!$L$2:$L$111,"0")</f>
        <v>0</v>
      </c>
      <c r="F10" s="10" t="n">
        <f aca="false">COUNTIFS([1]JAMEOS!$G$2:$G$124,$B10,[1]JAMEOS!$C$2:$C$124,"1")</f>
        <v>0</v>
      </c>
      <c r="G10" s="13" t="n">
        <f aca="false">COUNTIFS([1]JAMEOS!$G$2:$G$115,B10,[1]JAMEOS!$D$2:$D$115,"1")</f>
        <v>0</v>
      </c>
      <c r="H10" s="13" t="n">
        <f aca="false">COUNTIFS([1]JAMEOS!$G$2:$G$115,$B10,[1]JAMEOS!$L$2:$L$115,"0")</f>
        <v>0</v>
      </c>
      <c r="I10" s="10" t="n">
        <f aca="false">COUNTIFS([1]CUEVA!$G$2:$G$132,$B10,[1]CUEVA!$C$2:$C$132,"1")</f>
        <v>0</v>
      </c>
      <c r="J10" s="13" t="n">
        <f aca="false">COUNTIFS([1]CUEVA!$G$2:$G$122,$B10,[1]CUEVA!$D$2:$D$122,"1")</f>
        <v>0</v>
      </c>
      <c r="K10" s="14" t="n">
        <f aca="false">COUNTIFS([1]CUEVA!$G$2:$G$123,$B10,[1]CUEVA!$L$2:$L$123,"0")</f>
        <v>0</v>
      </c>
      <c r="L10" s="10" t="n">
        <f aca="false">COUNTIFS([1]MIRADOR!$G$2:$G$129,$B10,[1]MIRADOR!$C$2:$C$129,"1")</f>
        <v>0</v>
      </c>
      <c r="M10" s="13" t="n">
        <f aca="false">COUNTIFS([1]MIRADOR!$G$2:$G$118,$B10,[1]MIRADOR!$D$2:$D$118,"1")</f>
        <v>0</v>
      </c>
      <c r="N10" s="13" t="n">
        <f aca="false">COUNTIFS([1]MIRADOR!$G$2:$G$119,$B10,[1]MIRADOR!$L$2:$L$119,"0")</f>
        <v>0</v>
      </c>
      <c r="O10" s="10" t="n">
        <f aca="false">COUNTIFS([1]JARDIN!$G$2:$G$136,$B10,[1]JARDIN!$C$2:$C$136,"1")</f>
        <v>0</v>
      </c>
      <c r="P10" s="13" t="n">
        <f aca="false">COUNTIFS([1]JARDIN!$G$2:$G$126,$B10,[1]JARDIN!$D$2:$D$126,"1")</f>
        <v>0</v>
      </c>
      <c r="Q10" s="14" t="n">
        <f aca="false">COUNTIFS([1]JARDIN!$G$2:$G$126,$B10,[1]JARDIN!$L$2:$L$126,"0")</f>
        <v>0</v>
      </c>
      <c r="R10" s="10" t="n">
        <f aca="false">COUNTIFS([1]MONUMENTO!$G$2:$G$87,$B10,[1]MONUMENTO!$C$2:$C$87,"1")</f>
        <v>1</v>
      </c>
      <c r="S10" s="13" t="n">
        <f aca="false">COUNTIFS([1]MONUMENTO!$G$2:$G$77,$B10,[1]MONUMENTO!$D$2:$D$77,"1")</f>
        <v>0</v>
      </c>
      <c r="T10" s="13" t="n">
        <f aca="false">COUNTIFS([1]MONUMENTO!$G$2:$G$77,$B10,[1]MONUMENTO!$L$2:$L$77,"0")</f>
        <v>0</v>
      </c>
      <c r="U10" s="10" t="n">
        <f aca="false">COUNTIFS('[1]MIAC-CASTILLO'!$G$2:$G$84,$B10,'[1]MIAC-CASTILLO'!$C$2:$C$84,"1")</f>
        <v>0</v>
      </c>
      <c r="V10" s="13" t="n">
        <f aca="false">COUNTIFS('[1]MIAC-CASTILLO'!$G$2:$G$74,$B10,'[1]MIAC-CASTILLO'!$D$2:$D$74,"1")</f>
        <v>0</v>
      </c>
      <c r="W10" s="16" t="n">
        <f aca="false">COUNTIFS('[1]MIAC-CASTILLO'!$G$2:$G$74,$B10,'[1]MIAC-CASTILLO'!$L$2:$L$74,"0")</f>
        <v>1</v>
      </c>
      <c r="X10" s="10" t="n">
        <f aca="false">COUNTIFS([1]ALMACEN!$G$2:$G$119,$B10,[1]ALMACEN!$C$2:$C$119,"1")</f>
        <v>0</v>
      </c>
      <c r="Y10" s="13" t="n">
        <f aca="false">COUNTIFS([1]ALMACEN!$G$2:$G$119,$B10,[1]ALMACEN!$D$2:$D$119,"1")</f>
        <v>0</v>
      </c>
      <c r="Z10" s="16"/>
      <c r="AA10" s="13" t="n">
        <f aca="false">COUNTIFS([1]FERMINA!$G$2:$G$44,$B10,[1]FERMINA!$C$2:$C$44,"1")</f>
        <v>0</v>
      </c>
      <c r="AB10" s="13" t="n">
        <f aca="false">COUNTIFS([1]FERMINA!$G$2:$G$44,$B10,[1]FERMINA!$D$2:$D$44,"1")</f>
        <v>0</v>
      </c>
      <c r="AC10" s="16"/>
      <c r="AD10" s="17" t="n">
        <f aca="false">COUNTIFS([1]MANTENIMIENTO!$G$3:$G$117,$B10,[1]MANTENIMIENTO!$C$3:$C$117,"1")</f>
        <v>0</v>
      </c>
      <c r="AE10" s="13" t="n">
        <f aca="false">COUNTIFS([1]MANTENIMIENTO!$G$3:$G$117,$B10,[1]MANTENIMIENTO!$D$3:$D$117,"1")</f>
        <v>0</v>
      </c>
      <c r="AF10" s="16"/>
      <c r="AG10" s="13" t="n">
        <f aca="false">COUNTIFS([1]OFICINAS!$G$2:$G$105,$B10,[1]OFICINAS!$C$2:$C$105,"1")</f>
        <v>0</v>
      </c>
      <c r="AH10" s="13" t="n">
        <f aca="false">COUNTIFS([1]OFICINAS!$G$2:$G$105,$B10,[1]OFICINAS!$D$2:$D$105,"1")</f>
        <v>0</v>
      </c>
      <c r="AI10" s="13" t="n">
        <f aca="false">COUNTIFS([1]OFICINAS!$G$2:$G$105,$B10,[1]OFICINAS!$L$2:$L$105,"0")</f>
        <v>0</v>
      </c>
      <c r="AJ10" s="10" t="n">
        <f aca="false">C10+F10+I10+L10+O10+R10+U10+X10+AA10+AD10+AG10</f>
        <v>1</v>
      </c>
      <c r="AK10" s="13" t="n">
        <f aca="false">D10+G10+J10+M10+P10+S10+V10+Y10+AB10+AE10+AH10</f>
        <v>0</v>
      </c>
      <c r="AL10" s="16" t="n">
        <f aca="false">E10+H10+K10+N10+Q10+T10+W10+Z10+AC10+AF10+AI10</f>
        <v>1</v>
      </c>
      <c r="AM10" s="1"/>
      <c r="AN10" s="1"/>
      <c r="AO10" s="1"/>
      <c r="AP10" s="1"/>
      <c r="AQ10" s="1"/>
      <c r="AR10" s="1"/>
      <c r="AS10" s="1"/>
      <c r="AT10" s="1"/>
      <c r="AU10" s="1"/>
    </row>
    <row r="11" customFormat="false" ht="13.8" hidden="false" customHeight="false" outlineLevel="0" collapsed="false">
      <c r="A11" s="18"/>
      <c r="B11" s="9" t="str">
        <f aca="false">'[1] CATEGORIAS FIJOS PRESUPUESTO 2'!B10</f>
        <v>MARKETING</v>
      </c>
      <c r="C11" s="10" t="n">
        <f aca="false">COUNTIFS([1]MONTAÑAS!$G$2:$G$111,$B11,[1]MONTAÑAS!$C$2:$C$111,"1")</f>
        <v>0</v>
      </c>
      <c r="D11" s="13" t="n">
        <f aca="false">COUNTIFS([1]MONTAÑAS!$G$2:$G$111,B11,[1]MONTAÑAS!$D$2:$D$111,"1")</f>
        <v>0</v>
      </c>
      <c r="E11" s="16" t="n">
        <f aca="false">COUNTIFS([1]MONTAÑAS!$G$2:$G$111,B11,[1]MONTAÑAS!$L$2:$L$111,"0")</f>
        <v>0</v>
      </c>
      <c r="F11" s="10" t="n">
        <f aca="false">COUNTIFS([1]JAMEOS!$G$2:$G$124,$B11,[1]JAMEOS!$C$2:$C$124,"1")</f>
        <v>0</v>
      </c>
      <c r="G11" s="13" t="n">
        <f aca="false">COUNTIFS([1]JAMEOS!$G$2:$G$115,B11,[1]JAMEOS!$D$2:$D$115,"1")</f>
        <v>0</v>
      </c>
      <c r="H11" s="13" t="n">
        <f aca="false">COUNTIFS([1]JAMEOS!$G$2:$G$115,$B11,[1]JAMEOS!$L$2:$L$115,"0")</f>
        <v>0</v>
      </c>
      <c r="I11" s="10" t="n">
        <f aca="false">COUNTIFS([1]CUEVA!$G$2:$G$132,$B11,[1]CUEVA!$C$2:$C$132,"1")</f>
        <v>0</v>
      </c>
      <c r="J11" s="13" t="n">
        <f aca="false">COUNTIFS([1]CUEVA!$G$2:$G$122,$B11,[1]CUEVA!$D$2:$D$122,"1")</f>
        <v>0</v>
      </c>
      <c r="K11" s="14" t="n">
        <f aca="false">COUNTIFS([1]CUEVA!$G$2:$G$123,$B11,[1]CUEVA!$L$2:$L$123,"0")</f>
        <v>0</v>
      </c>
      <c r="L11" s="10" t="n">
        <f aca="false">COUNTIFS([1]MIRADOR!$G$2:$G$129,$B11,[1]MIRADOR!$C$2:$C$129,"1")</f>
        <v>0</v>
      </c>
      <c r="M11" s="13" t="n">
        <f aca="false">COUNTIFS([1]MIRADOR!$G$2:$G$118,$B11,[1]MIRADOR!$D$2:$D$118,"1")</f>
        <v>0</v>
      </c>
      <c r="N11" s="13" t="n">
        <f aca="false">COUNTIFS([1]MIRADOR!$G$2:$G$119,$B11,[1]MIRADOR!$L$2:$L$119,"0")</f>
        <v>0</v>
      </c>
      <c r="O11" s="10" t="n">
        <f aca="false">COUNTIFS([1]JARDIN!$G$2:$G$136,$B11,[1]JARDIN!$C$2:$C$136,"1")</f>
        <v>0</v>
      </c>
      <c r="P11" s="13" t="n">
        <f aca="false">COUNTIFS([1]JARDIN!$G$2:$G$126,$B11,[1]JARDIN!$D$2:$D$126,"1")</f>
        <v>0</v>
      </c>
      <c r="Q11" s="14" t="n">
        <f aca="false">COUNTIFS([1]JARDIN!$G$2:$G$126,$B11,[1]JARDIN!$L$2:$L$126,"0")</f>
        <v>0</v>
      </c>
      <c r="R11" s="10" t="n">
        <f aca="false">COUNTIFS([1]MONUMENTO!$G$2:$G$87,$B11,[1]MONUMENTO!$C$2:$C$87,"1")</f>
        <v>0</v>
      </c>
      <c r="S11" s="13" t="n">
        <f aca="false">COUNTIFS([1]MONUMENTO!$G$2:$G$77,$B11,[1]MONUMENTO!$D$2:$D$77,"1")</f>
        <v>0</v>
      </c>
      <c r="T11" s="13" t="n">
        <f aca="false">COUNTIFS([1]MONUMENTO!$G$2:$G$77,$B11,[1]MONUMENTO!$L$2:$L$77,"0")</f>
        <v>0</v>
      </c>
      <c r="U11" s="10" t="n">
        <f aca="false">COUNTIFS('[1]MIAC-CASTILLO'!$G$2:$G$84,$B11,'[1]MIAC-CASTILLO'!$C$2:$C$84,"1")</f>
        <v>0</v>
      </c>
      <c r="V11" s="13" t="n">
        <f aca="false">COUNTIFS('[1]MIAC-CASTILLO'!$G$2:$G$74,$B11,'[1]MIAC-CASTILLO'!$D$2:$D$74,"1")</f>
        <v>0</v>
      </c>
      <c r="W11" s="16" t="n">
        <f aca="false">COUNTIFS('[1]MIAC-CASTILLO'!$G$2:$G$74,$B11,'[1]MIAC-CASTILLO'!$L$2:$L$74,"0")</f>
        <v>0</v>
      </c>
      <c r="X11" s="10" t="n">
        <f aca="false">COUNTIFS([1]ALMACEN!$G$2:$G$119,$B11,[1]ALMACEN!$C$2:$C$119,"1")</f>
        <v>0</v>
      </c>
      <c r="Y11" s="13" t="n">
        <f aca="false">COUNTIFS([1]ALMACEN!$G$2:$G$119,$B11,[1]ALMACEN!$D$2:$D$119,"1")</f>
        <v>0</v>
      </c>
      <c r="Z11" s="16" t="n">
        <f aca="false">COUNTIFS('[1]MIAC-CASTILLO'!$G$2:$G$74,$B11,'[1]MIAC-CASTILLO'!$L$2:$L$74,"0")</f>
        <v>0</v>
      </c>
      <c r="AA11" s="13" t="n">
        <f aca="false">COUNTIFS([1]FERMINA!$G$2:$G$44,$B11,[1]FERMINA!$C$2:$C$44,"1")</f>
        <v>0</v>
      </c>
      <c r="AB11" s="13" t="n">
        <f aca="false">COUNTIFS([1]FERMINA!$G$2:$G$44,$B11,[1]FERMINA!$D$2:$D$44,"1")</f>
        <v>0</v>
      </c>
      <c r="AC11" s="16" t="n">
        <f aca="false">COUNTIFS('[1]MIAC-CASTILLO'!$G$2:$G$74,$B11,'[1]MIAC-CASTILLO'!$L$2:$L$74,"0")</f>
        <v>0</v>
      </c>
      <c r="AD11" s="17" t="n">
        <f aca="false">COUNTIFS([1]MANTENIMIENTO!$G$3:$G$117,$B11,[1]MANTENIMIENTO!$C$3:$C$117,"1")</f>
        <v>0</v>
      </c>
      <c r="AE11" s="13" t="n">
        <f aca="false">COUNTIFS([1]MANTENIMIENTO!$G$3:$G$117,$B11,[1]MANTENIMIENTO!$D$3:$D$117,"1")</f>
        <v>0</v>
      </c>
      <c r="AF11" s="16" t="n">
        <f aca="false">COUNTIFS('[1]MIAC-CASTILLO'!$G$2:$G$74,$B11,'[1]MIAC-CASTILLO'!$L$2:$L$74,"0")</f>
        <v>0</v>
      </c>
      <c r="AG11" s="13" t="n">
        <f aca="false">COUNTIFS([1]OFICINAS!$G$2:$G$105,$B11,[1]OFICINAS!$C$2:$C$105,"1")</f>
        <v>1</v>
      </c>
      <c r="AH11" s="13" t="n">
        <f aca="false">COUNTIFS([1]OFICINAS!$G$2:$G$105,$B11,[1]OFICINAS!$D$2:$D$105,"1")</f>
        <v>0</v>
      </c>
      <c r="AI11" s="13" t="n">
        <f aca="false">COUNTIFS([1]OFICINAS!$G$2:$G$105,$B11,[1]OFICINAS!$L$2:$L$105,"0")</f>
        <v>0</v>
      </c>
      <c r="AJ11" s="10" t="n">
        <f aca="false">C11+F11+I11+L11+O11+R11+U11+X11+AA11+AD11+AG11</f>
        <v>1</v>
      </c>
      <c r="AK11" s="13" t="n">
        <f aca="false">D11+G11+J11+M11+P11+S11+V11+Y11+AB11+AE11+AH11</f>
        <v>0</v>
      </c>
      <c r="AL11" s="16" t="n">
        <f aca="false">E11+H11+K11+N11+Q11+T11+W11+Z11+AC11+AF11+AI11</f>
        <v>0</v>
      </c>
      <c r="AM11" s="1"/>
      <c r="AN11" s="1"/>
      <c r="AO11" s="1"/>
      <c r="AP11" s="1"/>
      <c r="AQ11" s="1"/>
      <c r="AR11" s="1"/>
      <c r="AS11" s="1"/>
      <c r="AT11" s="1"/>
      <c r="AU11" s="1"/>
    </row>
    <row r="12" customFormat="false" ht="13.8" hidden="false" customHeight="false" outlineLevel="0" collapsed="false">
      <c r="A12" s="18"/>
      <c r="B12" s="9" t="str">
        <f aca="false">'[1] CATEGORIAS FIJOS PRESUPUESTO 2'!B11</f>
        <v>UNE TIENDA</v>
      </c>
      <c r="C12" s="10" t="n">
        <f aca="false">COUNTIFS([1]MONTAÑAS!$G$2:$G$111,$B12,[1]MONTAÑAS!$C$2:$C$111,"1")</f>
        <v>0</v>
      </c>
      <c r="D12" s="13" t="n">
        <f aca="false">COUNTIFS([1]MONTAÑAS!$G$2:$G$111,B12,[1]MONTAÑAS!$D$2:$D$111,"1")</f>
        <v>0</v>
      </c>
      <c r="E12" s="16" t="n">
        <f aca="false">COUNTIFS([1]MONTAÑAS!$G$2:$G$111,B12,[1]MONTAÑAS!$L$2:$L$111,"0")</f>
        <v>0</v>
      </c>
      <c r="F12" s="10" t="n">
        <f aca="false">COUNTIFS([1]JAMEOS!$G$2:$G$124,$B12,[1]JAMEOS!$C$2:$C$124,"1")</f>
        <v>0</v>
      </c>
      <c r="G12" s="13" t="n">
        <f aca="false">COUNTIFS([1]JAMEOS!$G$2:$G$115,B12,[1]JAMEOS!$D$2:$D$115,"1")</f>
        <v>0</v>
      </c>
      <c r="H12" s="13" t="n">
        <f aca="false">COUNTIFS([1]JAMEOS!$G$2:$G$115,$B12,[1]JAMEOS!$L$2:$L$115,"0")</f>
        <v>0</v>
      </c>
      <c r="I12" s="10" t="n">
        <f aca="false">COUNTIFS([1]CUEVA!$G$2:$G$132,$B12,[1]CUEVA!$C$2:$C$132,"1")</f>
        <v>0</v>
      </c>
      <c r="J12" s="13" t="n">
        <f aca="false">COUNTIFS([1]CUEVA!$G$2:$G$122,$B12,[1]CUEVA!$D$2:$D$122,"1")</f>
        <v>0</v>
      </c>
      <c r="K12" s="14" t="n">
        <f aca="false">COUNTIFS([1]CUEVA!$G$2:$G$123,$B12,[1]CUEVA!$L$2:$L$123,"0")</f>
        <v>0</v>
      </c>
      <c r="L12" s="10" t="n">
        <f aca="false">COUNTIFS([1]MIRADOR!$G$2:$G$129,$B12,[1]MIRADOR!$C$2:$C$129,"1")</f>
        <v>0</v>
      </c>
      <c r="M12" s="13" t="n">
        <f aca="false">COUNTIFS([1]MIRADOR!$G$2:$G$118,$B12,[1]MIRADOR!$D$2:$D$118,"1")</f>
        <v>0</v>
      </c>
      <c r="N12" s="13" t="n">
        <f aca="false">COUNTIFS([1]MIRADOR!$G$2:$G$119,$B12,[1]MIRADOR!$L$2:$L$119,"0")</f>
        <v>0</v>
      </c>
      <c r="O12" s="10" t="n">
        <f aca="false">COUNTIFS([1]JARDIN!$G$2:$G$136,$B12,[1]JARDIN!$C$2:$C$136,"1")</f>
        <v>0</v>
      </c>
      <c r="P12" s="13" t="n">
        <f aca="false">COUNTIFS([1]JARDIN!$G$2:$G$126,$B12,[1]JARDIN!$D$2:$D$126,"1")</f>
        <v>0</v>
      </c>
      <c r="Q12" s="14" t="n">
        <f aca="false">COUNTIFS([1]JARDIN!$G$2:$G$126,$B12,[1]JARDIN!$L$2:$L$126,"0")</f>
        <v>0</v>
      </c>
      <c r="R12" s="10" t="n">
        <f aca="false">COUNTIFS([1]MONUMENTO!$G$2:$G$87,$B12,[1]MONUMENTO!$C$2:$C$87,"1")</f>
        <v>0</v>
      </c>
      <c r="S12" s="13" t="n">
        <f aca="false">COUNTIFS([1]MONUMENTO!$G$2:$G$77,$B12,[1]MONUMENTO!$D$2:$D$77,"1")</f>
        <v>0</v>
      </c>
      <c r="T12" s="13" t="n">
        <f aca="false">COUNTIFS([1]MONUMENTO!$G$2:$G$77,$B12,[1]MONUMENTO!$L$2:$L$77,"0")</f>
        <v>0</v>
      </c>
      <c r="U12" s="10" t="n">
        <f aca="false">COUNTIFS('[1]MIAC-CASTILLO'!$G$2:$G$84,$B12,'[1]MIAC-CASTILLO'!$C$2:$C$84,"1")</f>
        <v>0</v>
      </c>
      <c r="V12" s="13" t="n">
        <f aca="false">COUNTIFS('[1]MIAC-CASTILLO'!$G$2:$G$74,$B12,'[1]MIAC-CASTILLO'!$D$2:$D$74,"1")</f>
        <v>0</v>
      </c>
      <c r="W12" s="16" t="n">
        <f aca="false">COUNTIFS('[1]MIAC-CASTILLO'!$G$2:$G$74,$B12,'[1]MIAC-CASTILLO'!$L$2:$L$74,"0")</f>
        <v>0</v>
      </c>
      <c r="X12" s="10" t="n">
        <f aca="false">COUNTIFS([1]ALMACEN!$G$2:$G$119,$B12,[1]ALMACEN!$C$2:$C$119,"1")</f>
        <v>0</v>
      </c>
      <c r="Y12" s="13" t="n">
        <f aca="false">COUNTIFS([1]ALMACEN!$G$2:$G$119,$B12,[1]ALMACEN!$D$2:$D$119,"1")</f>
        <v>0</v>
      </c>
      <c r="Z12" s="16" t="n">
        <f aca="false">COUNTIFS('[1]MIAC-CASTILLO'!$G$2:$G$74,$B12,'[1]MIAC-CASTILLO'!$L$2:$L$74,"0")</f>
        <v>0</v>
      </c>
      <c r="AA12" s="13" t="n">
        <f aca="false">COUNTIFS([1]FERMINA!$G$2:$G$44,$B12,[1]FERMINA!$C$2:$C$44,"1")</f>
        <v>0</v>
      </c>
      <c r="AB12" s="13" t="n">
        <f aca="false">COUNTIFS([1]FERMINA!$G$2:$G$44,$B12,[1]FERMINA!$D$2:$D$44,"1")</f>
        <v>0</v>
      </c>
      <c r="AC12" s="16" t="n">
        <f aca="false">COUNTIFS('[1]MIAC-CASTILLO'!$G$2:$G$74,$B12,'[1]MIAC-CASTILLO'!$L$2:$L$74,"0")</f>
        <v>0</v>
      </c>
      <c r="AD12" s="17" t="n">
        <f aca="false">COUNTIFS([1]MANTENIMIENTO!$G$3:$G$117,$B12,[1]MANTENIMIENTO!$C$3:$C$117,"1")</f>
        <v>0</v>
      </c>
      <c r="AE12" s="13" t="n">
        <f aca="false">COUNTIFS([1]MANTENIMIENTO!$G$3:$G$117,$B12,[1]MANTENIMIENTO!$D$3:$D$117,"1")</f>
        <v>0</v>
      </c>
      <c r="AF12" s="16" t="n">
        <f aca="false">COUNTIFS('[1]MIAC-CASTILLO'!$G$2:$G$74,$B12,'[1]MIAC-CASTILLO'!$L$2:$L$74,"0")</f>
        <v>0</v>
      </c>
      <c r="AG12" s="13" t="n">
        <f aca="false">COUNTIFS([1]OFICINAS!$G$2:$G$105,$B12,[1]OFICINAS!$C$2:$C$105,"1")</f>
        <v>1</v>
      </c>
      <c r="AH12" s="13" t="n">
        <f aca="false">COUNTIFS([1]OFICINAS!$G$2:$G$105,$B12,[1]OFICINAS!$D$2:$D$105,"1")</f>
        <v>0</v>
      </c>
      <c r="AI12" s="13" t="n">
        <f aca="false">COUNTIFS([1]OFICINAS!$G$2:$G$105,$B12,[1]OFICINAS!$L$2:$L$105,"0")</f>
        <v>0</v>
      </c>
      <c r="AJ12" s="10" t="n">
        <f aca="false">C12+F12+I12+L12+O12+R12+U12+X12+AA12+AD12+AG12</f>
        <v>1</v>
      </c>
      <c r="AK12" s="13" t="n">
        <f aca="false">D12+G12+J12+M12+P12+S12+V12+Y12+AB12+AE12+AH12</f>
        <v>0</v>
      </c>
      <c r="AL12" s="16" t="n">
        <f aca="false">E12+H12+K12+N12+Q12+T12+W12+Z12+AC12+AF12+AI12</f>
        <v>0</v>
      </c>
      <c r="AM12" s="1"/>
      <c r="AN12" s="1"/>
      <c r="AO12" s="1"/>
      <c r="AP12" s="1"/>
      <c r="AQ12" s="1"/>
      <c r="AR12" s="1"/>
      <c r="AS12" s="1"/>
      <c r="AT12" s="1"/>
      <c r="AU12" s="1"/>
    </row>
    <row r="13" customFormat="false" ht="13.8" hidden="false" customHeight="false" outlineLevel="0" collapsed="false">
      <c r="A13" s="18"/>
      <c r="B13" s="9" t="str">
        <f aca="false">'[1] CATEGORIAS FIJOS PRESUPUESTO 2'!B12</f>
        <v>RESPONSABLE DE TD</v>
      </c>
      <c r="C13" s="10" t="n">
        <f aca="false">COUNTIFS([1]MONTAÑAS!$G$2:$G$111,$B13,[1]MONTAÑAS!$C$2:$C$111,"1")</f>
        <v>0</v>
      </c>
      <c r="D13" s="13" t="n">
        <f aca="false">COUNTIFS([1]MONTAÑAS!$G$2:$G$111,B13,[1]MONTAÑAS!$D$2:$D$111,"1")</f>
        <v>0</v>
      </c>
      <c r="E13" s="16" t="n">
        <f aca="false">COUNTIFS([1]MONTAÑAS!$G$2:$G$111,B13,[1]MONTAÑAS!$L$2:$L$111,"0")</f>
        <v>0</v>
      </c>
      <c r="F13" s="10" t="n">
        <f aca="false">COUNTIFS([1]JAMEOS!$G$2:$G$124,$B13,[1]JAMEOS!$C$2:$C$124,"1")</f>
        <v>0</v>
      </c>
      <c r="G13" s="13" t="n">
        <f aca="false">COUNTIFS([1]JAMEOS!$G$2:$G$115,B13,[1]JAMEOS!$D$2:$D$115,"1")</f>
        <v>0</v>
      </c>
      <c r="H13" s="13" t="n">
        <f aca="false">COUNTIFS([1]JAMEOS!$G$2:$G$115,$B13,[1]JAMEOS!$L$2:$L$115,"0")</f>
        <v>0</v>
      </c>
      <c r="I13" s="10" t="n">
        <f aca="false">COUNTIFS([1]CUEVA!$G$2:$G$132,$B13,[1]CUEVA!$C$2:$C$132,"1")</f>
        <v>0</v>
      </c>
      <c r="J13" s="13" t="n">
        <f aca="false">COUNTIFS([1]CUEVA!$G$2:$G$122,$B13,[1]CUEVA!$D$2:$D$122,"1")</f>
        <v>0</v>
      </c>
      <c r="K13" s="14" t="n">
        <f aca="false">COUNTIFS([1]CUEVA!$G$2:$G$123,$B13,[1]CUEVA!$L$2:$L$123,"0")</f>
        <v>0</v>
      </c>
      <c r="L13" s="10" t="n">
        <f aca="false">COUNTIFS([1]MIRADOR!$G$2:$G$129,$B13,[1]MIRADOR!$C$2:$C$129,"1")</f>
        <v>0</v>
      </c>
      <c r="M13" s="13" t="n">
        <f aca="false">COUNTIFS([1]MIRADOR!$G$2:$G$118,$B13,[1]MIRADOR!$D$2:$D$118,"1")</f>
        <v>0</v>
      </c>
      <c r="N13" s="13" t="n">
        <f aca="false">COUNTIFS([1]MIRADOR!$G$2:$G$119,$B13,[1]MIRADOR!$L$2:$L$119,"0")</f>
        <v>0</v>
      </c>
      <c r="O13" s="10" t="n">
        <f aca="false">COUNTIFS([1]JARDIN!$G$2:$G$136,$B13,[1]JARDIN!$C$2:$C$136,"1")</f>
        <v>0</v>
      </c>
      <c r="P13" s="13" t="n">
        <f aca="false">COUNTIFS([1]JARDIN!$G$2:$G$126,$B13,[1]JARDIN!$D$2:$D$126,"1")</f>
        <v>0</v>
      </c>
      <c r="Q13" s="14" t="n">
        <f aca="false">COUNTIFS([1]JARDIN!$G$2:$G$126,$B13,[1]JARDIN!$L$2:$L$126,"0")</f>
        <v>0</v>
      </c>
      <c r="R13" s="10" t="n">
        <f aca="false">COUNTIFS([1]MONUMENTO!$G$2:$G$87,$B13,[1]MONUMENTO!$C$2:$C$87,"1")</f>
        <v>0</v>
      </c>
      <c r="S13" s="13" t="n">
        <f aca="false">COUNTIFS([1]MONUMENTO!$G$2:$G$77,$B13,[1]MONUMENTO!$D$2:$D$77,"1")</f>
        <v>0</v>
      </c>
      <c r="T13" s="13" t="n">
        <f aca="false">COUNTIFS([1]MONUMENTO!$G$2:$G$77,$B13,[1]MONUMENTO!$L$2:$L$77,"0")</f>
        <v>0</v>
      </c>
      <c r="U13" s="10" t="n">
        <f aca="false">COUNTIFS('[1]MIAC-CASTILLO'!$G$2:$G$84,$B13,'[1]MIAC-CASTILLO'!$C$2:$C$84,"1")</f>
        <v>0</v>
      </c>
      <c r="V13" s="13" t="n">
        <f aca="false">COUNTIFS('[1]MIAC-CASTILLO'!$G$2:$G$74,$B13,'[1]MIAC-CASTILLO'!$D$2:$D$74,"1")</f>
        <v>0</v>
      </c>
      <c r="W13" s="16" t="n">
        <f aca="false">COUNTIFS('[1]MIAC-CASTILLO'!$G$2:$G$74,$B13,'[1]MIAC-CASTILLO'!$L$2:$L$74,"0")</f>
        <v>0</v>
      </c>
      <c r="X13" s="10" t="n">
        <f aca="false">COUNTIFS([1]ALMACEN!$G$2:$G$119,$B13,[1]ALMACEN!$C$2:$C$119,"1")</f>
        <v>0</v>
      </c>
      <c r="Y13" s="13" t="n">
        <f aca="false">COUNTIFS([1]ALMACEN!$G$2:$G$119,$B13,[1]ALMACEN!$D$2:$D$119,"1")</f>
        <v>0</v>
      </c>
      <c r="Z13" s="16" t="n">
        <f aca="false">COUNTIFS('[1]MIAC-CASTILLO'!$G$2:$G$74,$B13,'[1]MIAC-CASTILLO'!$L$2:$L$74,"0")</f>
        <v>0</v>
      </c>
      <c r="AA13" s="13" t="n">
        <f aca="false">COUNTIFS([1]FERMINA!$G$2:$G$44,$B13,[1]FERMINA!$C$2:$C$44,"1")</f>
        <v>0</v>
      </c>
      <c r="AB13" s="13" t="n">
        <f aca="false">COUNTIFS([1]FERMINA!$G$2:$G$44,$B13,[1]FERMINA!$D$2:$D$44,"1")</f>
        <v>0</v>
      </c>
      <c r="AC13" s="16" t="n">
        <f aca="false">COUNTIFS('[1]MIAC-CASTILLO'!$G$2:$G$74,$B13,'[1]MIAC-CASTILLO'!$L$2:$L$74,"0")</f>
        <v>0</v>
      </c>
      <c r="AD13" s="17" t="n">
        <f aca="false">COUNTIFS([1]MANTENIMIENTO!$G$3:$G$117,$B13,[1]MANTENIMIENTO!$C$3:$C$117,"1")</f>
        <v>0</v>
      </c>
      <c r="AE13" s="13" t="n">
        <f aca="false">COUNTIFS([1]MANTENIMIENTO!$G$3:$G$117,$B13,[1]MANTENIMIENTO!$D$3:$D$117,"1")</f>
        <v>0</v>
      </c>
      <c r="AF13" s="16" t="n">
        <f aca="false">COUNTIFS('[1]MIAC-CASTILLO'!$G$2:$G$74,$B13,'[1]MIAC-CASTILLO'!$L$2:$L$74,"0")</f>
        <v>0</v>
      </c>
      <c r="AG13" s="13" t="n">
        <f aca="false">COUNTIFS([1]OFICINAS!$G$2:$G$105,$B13,[1]OFICINAS!$C$2:$C$105,"1")</f>
        <v>0</v>
      </c>
      <c r="AH13" s="13" t="n">
        <f aca="false">COUNTIFS([1]OFICINAS!$G$2:$G$105,$B13,[1]OFICINAS!$D$2:$D$105,"1")</f>
        <v>0</v>
      </c>
      <c r="AI13" s="13" t="n">
        <f aca="false">COUNTIFS([1]OFICINAS!$G$2:$G$105,$B13,[1]OFICINAS!$L$2:$L$105,"0")</f>
        <v>0</v>
      </c>
      <c r="AJ13" s="10" t="n">
        <f aca="false">C13+F13+I13+L13+O13+R13+U13+X13+AA13+AD13+AG13</f>
        <v>0</v>
      </c>
      <c r="AK13" s="13" t="n">
        <f aca="false">D13+G13+J13+M13+P13+S13+V13+Y13+AB13+AE13+AH13</f>
        <v>0</v>
      </c>
      <c r="AL13" s="16" t="n">
        <f aca="false">E13+H13+K13+N13+Q13+T13+W13+Z13+AC13+AF13+AI13</f>
        <v>0</v>
      </c>
      <c r="AM13" s="1"/>
      <c r="AN13" s="1"/>
      <c r="AO13" s="1"/>
      <c r="AP13" s="1"/>
      <c r="AQ13" s="1"/>
      <c r="AR13" s="1"/>
      <c r="AS13" s="1"/>
      <c r="AT13" s="1"/>
      <c r="AU13" s="1"/>
    </row>
    <row r="14" customFormat="false" ht="13.8" hidden="false" customHeight="false" outlineLevel="0" collapsed="false">
      <c r="A14" s="18"/>
      <c r="B14" s="9" t="str">
        <f aca="false">'[1] CATEGORIAS FIJOS PRESUPUESTO 2'!B13</f>
        <v>ENCARGADO RRHH</v>
      </c>
      <c r="C14" s="10" t="n">
        <f aca="false">COUNTIFS([1]MONTAÑAS!$G$2:$G$111,$B14,[1]MONTAÑAS!$C$2:$C$111,"1")</f>
        <v>0</v>
      </c>
      <c r="D14" s="13" t="n">
        <f aca="false">COUNTIFS([1]MONTAÑAS!$G$2:$G$111,B14,[1]MONTAÑAS!$D$2:$D$111,"1")</f>
        <v>0</v>
      </c>
      <c r="E14" s="16" t="n">
        <f aca="false">COUNTIFS([1]MONTAÑAS!$G$2:$G$111,B14,[1]MONTAÑAS!$L$2:$L$111,"0")</f>
        <v>0</v>
      </c>
      <c r="F14" s="10" t="n">
        <f aca="false">COUNTIFS([1]JAMEOS!$G$2:$G$124,$B14,[1]JAMEOS!$C$2:$C$124,"1")</f>
        <v>0</v>
      </c>
      <c r="G14" s="13" t="n">
        <f aca="false">COUNTIFS([1]JAMEOS!$G$2:$G$115,B14,[1]JAMEOS!$D$2:$D$115,"1")</f>
        <v>0</v>
      </c>
      <c r="H14" s="13" t="n">
        <f aca="false">COUNTIFS([1]JAMEOS!$G$2:$G$115,$B14,[1]JAMEOS!$L$2:$L$115,"0")</f>
        <v>0</v>
      </c>
      <c r="I14" s="10" t="n">
        <f aca="false">COUNTIFS([1]CUEVA!$G$2:$G$132,$B14,[1]CUEVA!$C$2:$C$132,"1")</f>
        <v>0</v>
      </c>
      <c r="J14" s="13" t="n">
        <f aca="false">COUNTIFS([1]CUEVA!$G$2:$G$122,$B14,[1]CUEVA!$D$2:$D$122,"1")</f>
        <v>0</v>
      </c>
      <c r="K14" s="14" t="n">
        <f aca="false">COUNTIFS([1]CUEVA!$G$2:$G$123,$B14,[1]CUEVA!$L$2:$L$123,"0")</f>
        <v>0</v>
      </c>
      <c r="L14" s="10" t="n">
        <f aca="false">COUNTIFS([1]MIRADOR!$G$2:$G$129,$B14,[1]MIRADOR!$C$2:$C$129,"1")</f>
        <v>0</v>
      </c>
      <c r="M14" s="13" t="n">
        <f aca="false">COUNTIFS([1]MIRADOR!$G$2:$G$118,$B14,[1]MIRADOR!$D$2:$D$118,"1")</f>
        <v>0</v>
      </c>
      <c r="N14" s="13" t="n">
        <f aca="false">COUNTIFS([1]MIRADOR!$G$2:$G$119,$B14,[1]MIRADOR!$L$2:$L$119,"0")</f>
        <v>0</v>
      </c>
      <c r="O14" s="10" t="n">
        <f aca="false">COUNTIFS([1]JARDIN!$G$2:$G$136,$B14,[1]JARDIN!$C$2:$C$136,"1")</f>
        <v>0</v>
      </c>
      <c r="P14" s="13" t="n">
        <f aca="false">COUNTIFS([1]JARDIN!$G$2:$G$126,$B14,[1]JARDIN!$D$2:$D$126,"1")</f>
        <v>0</v>
      </c>
      <c r="Q14" s="14" t="n">
        <f aca="false">COUNTIFS([1]JARDIN!$G$2:$G$126,$B14,[1]JARDIN!$L$2:$L$126,"0")</f>
        <v>0</v>
      </c>
      <c r="R14" s="10" t="n">
        <f aca="false">COUNTIFS([1]MONUMENTO!$G$2:$G$87,$B14,[1]MONUMENTO!$C$2:$C$87,"1")</f>
        <v>0</v>
      </c>
      <c r="S14" s="13" t="n">
        <f aca="false">COUNTIFS([1]MONUMENTO!$G$2:$G$77,$B14,[1]MONUMENTO!$D$2:$D$77,"1")</f>
        <v>0</v>
      </c>
      <c r="T14" s="13" t="n">
        <f aca="false">COUNTIFS([1]MONUMENTO!$G$2:$G$77,$B14,[1]MONUMENTO!$L$2:$L$77,"0")</f>
        <v>0</v>
      </c>
      <c r="U14" s="10" t="n">
        <f aca="false">COUNTIFS('[1]MIAC-CASTILLO'!$G$2:$G$84,$B14,'[1]MIAC-CASTILLO'!$C$2:$C$84,"1")</f>
        <v>0</v>
      </c>
      <c r="V14" s="13" t="n">
        <f aca="false">COUNTIFS('[1]MIAC-CASTILLO'!$G$2:$G$74,$B14,'[1]MIAC-CASTILLO'!$D$2:$D$74,"1")</f>
        <v>0</v>
      </c>
      <c r="W14" s="16" t="n">
        <f aca="false">COUNTIFS('[1]MIAC-CASTILLO'!$G$2:$G$74,$B14,'[1]MIAC-CASTILLO'!$L$2:$L$74,"0")</f>
        <v>0</v>
      </c>
      <c r="X14" s="10" t="n">
        <f aca="false">COUNTIFS([1]ALMACEN!$G$2:$G$119,$B14,[1]ALMACEN!$C$2:$C$119,"1")</f>
        <v>0</v>
      </c>
      <c r="Y14" s="13" t="n">
        <f aca="false">COUNTIFS([1]ALMACEN!$G$2:$G$119,$B14,[1]ALMACEN!$D$2:$D$119,"1")</f>
        <v>0</v>
      </c>
      <c r="Z14" s="16" t="n">
        <f aca="false">COUNTIFS('[1]MIAC-CASTILLO'!$G$2:$G$74,$B14,'[1]MIAC-CASTILLO'!$L$2:$L$74,"0")</f>
        <v>0</v>
      </c>
      <c r="AA14" s="13" t="n">
        <f aca="false">COUNTIFS([1]FERMINA!$G$2:$G$44,$B14,[1]FERMINA!$C$2:$C$44,"1")</f>
        <v>0</v>
      </c>
      <c r="AB14" s="13" t="n">
        <f aca="false">COUNTIFS([1]FERMINA!$G$2:$G$44,$B14,[1]FERMINA!$D$2:$D$44,"1")</f>
        <v>0</v>
      </c>
      <c r="AC14" s="16" t="n">
        <f aca="false">COUNTIFS('[1]MIAC-CASTILLO'!$G$2:$G$74,$B14,'[1]MIAC-CASTILLO'!$L$2:$L$74,"0")</f>
        <v>0</v>
      </c>
      <c r="AD14" s="17" t="n">
        <f aca="false">COUNTIFS([1]MANTENIMIENTO!$G$3:$G$117,$B14,[1]MANTENIMIENTO!$C$3:$C$117,"1")</f>
        <v>0</v>
      </c>
      <c r="AE14" s="13" t="n">
        <f aca="false">COUNTIFS([1]MANTENIMIENTO!$G$3:$G$117,$B14,[1]MANTENIMIENTO!$D$3:$D$117,"1")</f>
        <v>0</v>
      </c>
      <c r="AF14" s="16" t="n">
        <f aca="false">COUNTIFS('[1]MIAC-CASTILLO'!$G$2:$G$74,$B14,'[1]MIAC-CASTILLO'!$L$2:$L$74,"0")</f>
        <v>0</v>
      </c>
      <c r="AG14" s="13" t="n">
        <f aca="false">COUNTIFS([1]OFICINAS!$G$2:$G$105,$B14,[1]OFICINAS!$C$2:$C$105,"1")</f>
        <v>1</v>
      </c>
      <c r="AH14" s="13" t="n">
        <f aca="false">COUNTIFS([1]OFICINAS!$G$2:$G$105,$B14,[1]OFICINAS!$D$2:$D$105,"1")</f>
        <v>1</v>
      </c>
      <c r="AI14" s="13" t="n">
        <f aca="false">COUNTIFS([1]OFICINAS!$G$2:$G$105,$B14,[1]OFICINAS!$L$2:$L$105,"0")</f>
        <v>0</v>
      </c>
      <c r="AJ14" s="10" t="n">
        <f aca="false">C14+F14+I14+L14+O14+R14+U14+X14+AA14+AD14+AG14</f>
        <v>1</v>
      </c>
      <c r="AK14" s="13" t="n">
        <f aca="false">D14+G14+J14+M14+P14+S14+V14+Y14+AB14+AE14+AH14</f>
        <v>1</v>
      </c>
      <c r="AL14" s="16" t="n">
        <f aca="false">E14+H14+K14+N14+Q14+T14+W14+Z14+AC14+AF14+AI14</f>
        <v>0</v>
      </c>
      <c r="AM14" s="1"/>
      <c r="AN14" s="1"/>
      <c r="AO14" s="1"/>
      <c r="AP14" s="1"/>
      <c r="AQ14" s="1"/>
      <c r="AR14" s="1"/>
      <c r="AS14" s="1"/>
      <c r="AT14" s="1"/>
      <c r="AU14" s="1"/>
    </row>
    <row r="15" customFormat="false" ht="13.8" hidden="false" customHeight="false" outlineLevel="0" collapsed="false">
      <c r="A15" s="18"/>
      <c r="B15" s="9" t="str">
        <f aca="false">'[1] CATEGORIAS FIJOS PRESUPUESTO 2'!B14</f>
        <v>ENCARGADO DEF</v>
      </c>
      <c r="C15" s="10" t="n">
        <f aca="false">COUNTIFS([1]MONTAÑAS!$G$2:$G$111,$B15,[1]MONTAÑAS!$C$2:$C$111,"1")</f>
        <v>0</v>
      </c>
      <c r="D15" s="13" t="n">
        <f aca="false">COUNTIFS([1]MONTAÑAS!$G$2:$G$111,B15,[1]MONTAÑAS!$D$2:$D$111,"1")</f>
        <v>0</v>
      </c>
      <c r="E15" s="16" t="n">
        <f aca="false">COUNTIFS([1]MONTAÑAS!$G$2:$G$111,B15,[1]MONTAÑAS!$L$2:$L$111,"0")</f>
        <v>0</v>
      </c>
      <c r="F15" s="10" t="n">
        <f aca="false">COUNTIFS([1]JAMEOS!$G$2:$G$124,$B15,[1]JAMEOS!$C$2:$C$124,"1")</f>
        <v>0</v>
      </c>
      <c r="G15" s="13" t="n">
        <f aca="false">COUNTIFS([1]JAMEOS!$G$2:$G$115,B15,[1]JAMEOS!$D$2:$D$115,"1")</f>
        <v>0</v>
      </c>
      <c r="H15" s="13" t="n">
        <f aca="false">COUNTIFS([1]JAMEOS!$G$2:$G$115,$B15,[1]JAMEOS!$L$2:$L$115,"0")</f>
        <v>0</v>
      </c>
      <c r="I15" s="10" t="n">
        <f aca="false">COUNTIFS([1]CUEVA!$G$2:$G$132,$B15,[1]CUEVA!$C$2:$C$132,"1")</f>
        <v>0</v>
      </c>
      <c r="J15" s="13" t="n">
        <f aca="false">COUNTIFS([1]CUEVA!$G$2:$G$122,$B15,[1]CUEVA!$D$2:$D$122,"1")</f>
        <v>0</v>
      </c>
      <c r="K15" s="14" t="n">
        <f aca="false">COUNTIFS([1]CUEVA!$G$2:$G$123,$B15,[1]CUEVA!$L$2:$L$123,"0")</f>
        <v>0</v>
      </c>
      <c r="L15" s="10" t="n">
        <f aca="false">COUNTIFS([1]MIRADOR!$G$2:$G$129,$B15,[1]MIRADOR!$C$2:$C$129,"1")</f>
        <v>0</v>
      </c>
      <c r="M15" s="13" t="n">
        <f aca="false">COUNTIFS([1]MIRADOR!$G$2:$G$118,$B15,[1]MIRADOR!$D$2:$D$118,"1")</f>
        <v>0</v>
      </c>
      <c r="N15" s="13" t="n">
        <f aca="false">COUNTIFS([1]MIRADOR!$G$2:$G$119,$B15,[1]MIRADOR!$L$2:$L$119,"0")</f>
        <v>0</v>
      </c>
      <c r="O15" s="10" t="n">
        <f aca="false">COUNTIFS([1]JARDIN!$G$2:$G$136,$B15,[1]JARDIN!$C$2:$C$136,"1")</f>
        <v>0</v>
      </c>
      <c r="P15" s="13" t="n">
        <f aca="false">COUNTIFS([1]JARDIN!$G$2:$G$126,$B15,[1]JARDIN!$D$2:$D$126,"1")</f>
        <v>0</v>
      </c>
      <c r="Q15" s="14" t="n">
        <f aca="false">COUNTIFS([1]JARDIN!$G$2:$G$126,$B15,[1]JARDIN!$L$2:$L$126,"0")</f>
        <v>0</v>
      </c>
      <c r="R15" s="10" t="n">
        <f aca="false">COUNTIFS([1]MONUMENTO!$G$2:$G$87,$B15,[1]MONUMENTO!$C$2:$C$87,"1")</f>
        <v>0</v>
      </c>
      <c r="S15" s="13" t="n">
        <f aca="false">COUNTIFS([1]MONUMENTO!$G$2:$G$77,$B15,[1]MONUMENTO!$D$2:$D$77,"1")</f>
        <v>0</v>
      </c>
      <c r="T15" s="13" t="n">
        <f aca="false">COUNTIFS([1]MONUMENTO!$G$2:$G$77,$B15,[1]MONUMENTO!$L$2:$L$77,"0")</f>
        <v>0</v>
      </c>
      <c r="U15" s="10" t="n">
        <f aca="false">COUNTIFS('[1]MIAC-CASTILLO'!$G$2:$G$84,$B15,'[1]MIAC-CASTILLO'!$C$2:$C$84,"1")</f>
        <v>0</v>
      </c>
      <c r="V15" s="13" t="n">
        <f aca="false">COUNTIFS('[1]MIAC-CASTILLO'!$G$2:$G$74,$B15,'[1]MIAC-CASTILLO'!$D$2:$D$74,"1")</f>
        <v>0</v>
      </c>
      <c r="W15" s="16" t="n">
        <f aca="false">COUNTIFS('[1]MIAC-CASTILLO'!$G$2:$G$74,$B15,'[1]MIAC-CASTILLO'!$L$2:$L$74,"0")</f>
        <v>0</v>
      </c>
      <c r="X15" s="10" t="n">
        <f aca="false">COUNTIFS([1]ALMACEN!$G$2:$G$119,$B15,[1]ALMACEN!$C$2:$C$119,"1")</f>
        <v>0</v>
      </c>
      <c r="Y15" s="13" t="n">
        <f aca="false">COUNTIFS([1]ALMACEN!$G$2:$G$119,$B15,[1]ALMACEN!$D$2:$D$119,"1")</f>
        <v>0</v>
      </c>
      <c r="Z15" s="16" t="n">
        <f aca="false">COUNTIFS('[1]MIAC-CASTILLO'!$G$2:$G$74,$B15,'[1]MIAC-CASTILLO'!$L$2:$L$74,"0")</f>
        <v>0</v>
      </c>
      <c r="AA15" s="13" t="n">
        <f aca="false">COUNTIFS([1]FERMINA!$G$2:$G$44,$B15,[1]FERMINA!$C$2:$C$44,"1")</f>
        <v>0</v>
      </c>
      <c r="AB15" s="13" t="n">
        <f aca="false">COUNTIFS([1]FERMINA!$G$2:$G$44,$B15,[1]FERMINA!$D$2:$D$44,"1")</f>
        <v>0</v>
      </c>
      <c r="AC15" s="16" t="n">
        <f aca="false">COUNTIFS('[1]MIAC-CASTILLO'!$G$2:$G$74,$B15,'[1]MIAC-CASTILLO'!$L$2:$L$74,"0")</f>
        <v>0</v>
      </c>
      <c r="AD15" s="17" t="n">
        <f aca="false">COUNTIFS([1]MANTENIMIENTO!$G$3:$G$117,$B15,[1]MANTENIMIENTO!$C$3:$C$117,"1")</f>
        <v>0</v>
      </c>
      <c r="AE15" s="13" t="n">
        <f aca="false">COUNTIFS([1]MANTENIMIENTO!$G$3:$G$117,$B15,[1]MANTENIMIENTO!$D$3:$D$117,"1")</f>
        <v>0</v>
      </c>
      <c r="AF15" s="16" t="n">
        <f aca="false">COUNTIFS('[1]MIAC-CASTILLO'!$G$2:$G$74,$B15,'[1]MIAC-CASTILLO'!$L$2:$L$74,"0")</f>
        <v>0</v>
      </c>
      <c r="AG15" s="13" t="n">
        <f aca="false">COUNTIFS([1]OFICINAS!$G$2:$G$105,$B15,[1]OFICINAS!$C$2:$C$105,"1")</f>
        <v>1</v>
      </c>
      <c r="AH15" s="13" t="n">
        <f aca="false">COUNTIFS([1]OFICINAS!$G$2:$G$105,$B15,[1]OFICINAS!$D$2:$D$105,"1")</f>
        <v>1</v>
      </c>
      <c r="AI15" s="13" t="n">
        <f aca="false">COUNTIFS([1]OFICINAS!$G$2:$G$105,$B15,[1]OFICINAS!$L$2:$L$105,"0")</f>
        <v>0</v>
      </c>
      <c r="AJ15" s="10" t="n">
        <f aca="false">C15+F15+I15+L15+O15+R15+U15+X15+AA15+AD15+AG15</f>
        <v>1</v>
      </c>
      <c r="AK15" s="13" t="n">
        <f aca="false">D15+G15+J15+M15+P15+S15+V15+Y15+AB15+AE15+AH15</f>
        <v>1</v>
      </c>
      <c r="AL15" s="16" t="n">
        <f aca="false">E15+H15+K15+N15+Q15+T15+W15+Z15+AC15+AF15+AI15</f>
        <v>0</v>
      </c>
      <c r="AM15" s="1"/>
      <c r="AN15" s="1"/>
      <c r="AO15" s="1"/>
      <c r="AP15" s="1"/>
      <c r="AQ15" s="1"/>
      <c r="AR15" s="1"/>
      <c r="AS15" s="1"/>
      <c r="AT15" s="1"/>
      <c r="AU15" s="1"/>
    </row>
    <row r="16" customFormat="false" ht="13.8" hidden="false" customHeight="false" outlineLevel="0" collapsed="false">
      <c r="A16" s="18"/>
      <c r="B16" s="9" t="str">
        <f aca="false">'[1] CATEGORIAS FIJOS PRESUPUESTO 2'!B15</f>
        <v>ENCARGADO DE INNOVACIÓN ABIERTA</v>
      </c>
      <c r="C16" s="10" t="n">
        <f aca="false">COUNTIFS([1]MONTAÑAS!$G$2:$G$111,$B16,[1]MONTAÑAS!$C$2:$C$111,"1")</f>
        <v>0</v>
      </c>
      <c r="D16" s="13" t="n">
        <f aca="false">COUNTIFS([1]MONTAÑAS!$G$2:$G$111,B16,[1]MONTAÑAS!$D$2:$D$111,"1")</f>
        <v>0</v>
      </c>
      <c r="E16" s="16" t="n">
        <f aca="false">COUNTIFS([1]MONTAÑAS!$G$2:$G$111,B16,[1]MONTAÑAS!$L$2:$L$111,"0")</f>
        <v>0</v>
      </c>
      <c r="F16" s="10" t="n">
        <f aca="false">COUNTIFS([1]JAMEOS!$G$2:$G$124,$B16,[1]JAMEOS!$C$2:$C$124,"1")</f>
        <v>0</v>
      </c>
      <c r="G16" s="13" t="n">
        <f aca="false">COUNTIFS([1]JAMEOS!$G$2:$G$115,B16,[1]JAMEOS!$D$2:$D$115,"1")</f>
        <v>0</v>
      </c>
      <c r="H16" s="13" t="n">
        <f aca="false">COUNTIFS([1]JAMEOS!$G$2:$G$115,$B16,[1]JAMEOS!$L$2:$L$115,"0")</f>
        <v>0</v>
      </c>
      <c r="I16" s="10" t="n">
        <f aca="false">COUNTIFS([1]CUEVA!$G$2:$G$132,$B16,[1]CUEVA!$C$2:$C$132,"1")</f>
        <v>0</v>
      </c>
      <c r="J16" s="13" t="n">
        <f aca="false">COUNTIFS([1]CUEVA!$G$2:$G$122,$B16,[1]CUEVA!$D$2:$D$122,"1")</f>
        <v>0</v>
      </c>
      <c r="K16" s="14" t="n">
        <f aca="false">COUNTIFS([1]CUEVA!$G$2:$G$123,$B16,[1]CUEVA!$L$2:$L$123,"0")</f>
        <v>0</v>
      </c>
      <c r="L16" s="10" t="n">
        <f aca="false">COUNTIFS([1]MIRADOR!$G$2:$G$129,$B16,[1]MIRADOR!$C$2:$C$129,"1")</f>
        <v>0</v>
      </c>
      <c r="M16" s="13" t="n">
        <f aca="false">COUNTIFS([1]MIRADOR!$G$2:$G$118,$B16,[1]MIRADOR!$D$2:$D$118,"1")</f>
        <v>0</v>
      </c>
      <c r="N16" s="13" t="n">
        <f aca="false">COUNTIFS([1]MIRADOR!$G$2:$G$119,$B16,[1]MIRADOR!$L$2:$L$119,"0")</f>
        <v>0</v>
      </c>
      <c r="O16" s="10" t="n">
        <f aca="false">COUNTIFS([1]JARDIN!$G$2:$G$136,$B16,[1]JARDIN!$C$2:$C$136,"1")</f>
        <v>0</v>
      </c>
      <c r="P16" s="13" t="n">
        <f aca="false">COUNTIFS([1]JARDIN!$G$2:$G$126,$B16,[1]JARDIN!$D$2:$D$126,"1")</f>
        <v>0</v>
      </c>
      <c r="Q16" s="14" t="n">
        <f aca="false">COUNTIFS([1]JARDIN!$G$2:$G$126,$B16,[1]JARDIN!$L$2:$L$126,"0")</f>
        <v>0</v>
      </c>
      <c r="R16" s="10" t="n">
        <f aca="false">COUNTIFS([1]MONUMENTO!$G$2:$G$87,$B16,[1]MONUMENTO!$C$2:$C$87,"1")</f>
        <v>0</v>
      </c>
      <c r="S16" s="13" t="n">
        <f aca="false">COUNTIFS([1]MONUMENTO!$G$2:$G$77,$B16,[1]MONUMENTO!$D$2:$D$77,"1")</f>
        <v>0</v>
      </c>
      <c r="T16" s="13" t="n">
        <f aca="false">COUNTIFS([1]MONUMENTO!$G$2:$G$77,$B16,[1]MONUMENTO!$L$2:$L$77,"0")</f>
        <v>0</v>
      </c>
      <c r="U16" s="10" t="n">
        <f aca="false">COUNTIFS('[1]MIAC-CASTILLO'!$G$2:$G$84,$B16,'[1]MIAC-CASTILLO'!$C$2:$C$84,"1")</f>
        <v>0</v>
      </c>
      <c r="V16" s="13" t="n">
        <f aca="false">COUNTIFS('[1]MIAC-CASTILLO'!$G$2:$G$74,$B16,'[1]MIAC-CASTILLO'!$D$2:$D$74,"1")</f>
        <v>0</v>
      </c>
      <c r="W16" s="16" t="n">
        <f aca="false">COUNTIFS('[1]MIAC-CASTILLO'!$G$2:$G$74,$B16,'[1]MIAC-CASTILLO'!$L$2:$L$74,"0")</f>
        <v>0</v>
      </c>
      <c r="X16" s="10" t="n">
        <f aca="false">COUNTIFS([1]ALMACEN!$G$2:$G$119,$B16,[1]ALMACEN!$C$2:$C$119,"1")</f>
        <v>0</v>
      </c>
      <c r="Y16" s="13" t="n">
        <f aca="false">COUNTIFS([1]ALMACEN!$G$2:$G$119,$B16,[1]ALMACEN!$D$2:$D$119,"1")</f>
        <v>0</v>
      </c>
      <c r="Z16" s="16" t="n">
        <f aca="false">COUNTIFS('[1]MIAC-CASTILLO'!$G$2:$G$74,$B16,'[1]MIAC-CASTILLO'!$L$2:$L$74,"0")</f>
        <v>0</v>
      </c>
      <c r="AA16" s="13" t="n">
        <f aca="false">COUNTIFS([1]FERMINA!$G$2:$G$44,$B16,[1]FERMINA!$C$2:$C$44,"1")</f>
        <v>0</v>
      </c>
      <c r="AB16" s="13" t="n">
        <f aca="false">COUNTIFS([1]FERMINA!$G$2:$G$44,$B16,[1]FERMINA!$D$2:$D$44,"1")</f>
        <v>0</v>
      </c>
      <c r="AC16" s="16" t="n">
        <f aca="false">COUNTIFS('[1]MIAC-CASTILLO'!$G$2:$G$74,$B16,'[1]MIAC-CASTILLO'!$L$2:$L$74,"0")</f>
        <v>0</v>
      </c>
      <c r="AD16" s="17" t="n">
        <f aca="false">COUNTIFS([1]MANTENIMIENTO!$G$3:$G$117,$B16,[1]MANTENIMIENTO!$C$3:$C$117,"1")</f>
        <v>0</v>
      </c>
      <c r="AE16" s="13" t="n">
        <f aca="false">COUNTIFS([1]MANTENIMIENTO!$G$3:$G$117,$B16,[1]MANTENIMIENTO!$D$3:$D$117,"1")</f>
        <v>0</v>
      </c>
      <c r="AF16" s="16" t="n">
        <f aca="false">COUNTIFS('[1]MIAC-CASTILLO'!$G$2:$G$74,$B16,'[1]MIAC-CASTILLO'!$L$2:$L$74,"0")</f>
        <v>0</v>
      </c>
      <c r="AG16" s="13" t="n">
        <f aca="false">COUNTIFS([1]OFICINAS!$G$2:$G$105,$B16,[1]OFICINAS!$C$2:$C$105,"1")</f>
        <v>0</v>
      </c>
      <c r="AH16" s="13" t="n">
        <f aca="false">COUNTIFS([1]OFICINAS!$G$2:$G$105,$B16,[1]OFICINAS!$D$2:$D$105,"1")</f>
        <v>0</v>
      </c>
      <c r="AI16" s="13" t="n">
        <f aca="false">COUNTIFS([1]OFICINAS!$G$2:$G$105,$B16,[1]OFICINAS!$L$2:$L$105,"0")</f>
        <v>0</v>
      </c>
      <c r="AJ16" s="10" t="n">
        <f aca="false">C16+F16+I16+L16+O16+R16+U16+X16+AA16+AD16+AG16</f>
        <v>0</v>
      </c>
      <c r="AK16" s="13" t="n">
        <f aca="false">D16+G16+J16+M16+P16+S16+V16+Y16+AB16+AE16+AH16</f>
        <v>0</v>
      </c>
      <c r="AL16" s="16" t="n">
        <f aca="false">E16+H16+K16+N16+Q16+T16+W16+Z16+AC16+AF16+AI16</f>
        <v>0</v>
      </c>
      <c r="AM16" s="1"/>
      <c r="AN16" s="1"/>
      <c r="AO16" s="1"/>
      <c r="AP16" s="1"/>
      <c r="AQ16" s="1"/>
      <c r="AR16" s="1"/>
      <c r="AS16" s="1"/>
      <c r="AT16" s="1"/>
      <c r="AU16" s="1"/>
    </row>
    <row r="17" customFormat="false" ht="13.8" hidden="false" customHeight="false" outlineLevel="0" collapsed="false">
      <c r="A17" s="18"/>
      <c r="B17" s="9" t="str">
        <f aca="false">'[1] CATEGORIAS FIJOS PRESUPUESTO 2'!B16</f>
        <v>INGENIERO INFORMÁTICO</v>
      </c>
      <c r="C17" s="10" t="n">
        <f aca="false">COUNTIFS([1]MONTAÑAS!$G$2:$G$111,$B17,[1]MONTAÑAS!$C$2:$C$111,"1")</f>
        <v>0</v>
      </c>
      <c r="D17" s="13" t="n">
        <f aca="false">COUNTIFS([1]MONTAÑAS!$G$2:$G$111,B17,[1]MONTAÑAS!$D$2:$D$111,"1")</f>
        <v>0</v>
      </c>
      <c r="E17" s="16" t="n">
        <f aca="false">COUNTIFS([1]MONTAÑAS!$G$2:$G$111,B17,[1]MONTAÑAS!$L$2:$L$111,"0")</f>
        <v>0</v>
      </c>
      <c r="F17" s="10" t="n">
        <f aca="false">COUNTIFS([1]JAMEOS!$G$2:$G$124,$B17,[1]JAMEOS!$C$2:$C$124,"1")</f>
        <v>0</v>
      </c>
      <c r="G17" s="13" t="n">
        <f aca="false">COUNTIFS([1]JAMEOS!$G$2:$G$115,B17,[1]JAMEOS!$D$2:$D$115,"1")</f>
        <v>0</v>
      </c>
      <c r="H17" s="13" t="n">
        <f aca="false">COUNTIFS([1]JAMEOS!$G$2:$G$115,$B17,[1]JAMEOS!$L$2:$L$115,"0")</f>
        <v>0</v>
      </c>
      <c r="I17" s="10" t="n">
        <f aca="false">COUNTIFS([1]CUEVA!$G$2:$G$132,$B17,[1]CUEVA!$C$2:$C$132,"1")</f>
        <v>0</v>
      </c>
      <c r="J17" s="13" t="n">
        <f aca="false">COUNTIFS([1]CUEVA!$G$2:$G$122,$B17,[1]CUEVA!$D$2:$D$122,"1")</f>
        <v>0</v>
      </c>
      <c r="K17" s="14" t="n">
        <f aca="false">COUNTIFS([1]CUEVA!$G$2:$G$123,$B17,[1]CUEVA!$L$2:$L$123,"0")</f>
        <v>0</v>
      </c>
      <c r="L17" s="10" t="n">
        <f aca="false">COUNTIFS([1]MIRADOR!$G$2:$G$129,$B17,[1]MIRADOR!$C$2:$C$129,"1")</f>
        <v>0</v>
      </c>
      <c r="M17" s="13" t="n">
        <f aca="false">COUNTIFS([1]MIRADOR!$G$2:$G$118,$B17,[1]MIRADOR!$D$2:$D$118,"1")</f>
        <v>0</v>
      </c>
      <c r="N17" s="13" t="n">
        <f aca="false">COUNTIFS([1]MIRADOR!$G$2:$G$119,$B17,[1]MIRADOR!$L$2:$L$119,"0")</f>
        <v>0</v>
      </c>
      <c r="O17" s="10" t="n">
        <f aca="false">COUNTIFS([1]JARDIN!$G$2:$G$136,$B17,[1]JARDIN!$C$2:$C$136,"1")</f>
        <v>0</v>
      </c>
      <c r="P17" s="13" t="n">
        <f aca="false">COUNTIFS([1]JARDIN!$G$2:$G$126,$B17,[1]JARDIN!$D$2:$D$126,"1")</f>
        <v>0</v>
      </c>
      <c r="Q17" s="14" t="n">
        <f aca="false">COUNTIFS([1]JARDIN!$G$2:$G$126,$B17,[1]JARDIN!$L$2:$L$126,"0")</f>
        <v>0</v>
      </c>
      <c r="R17" s="10" t="n">
        <f aca="false">COUNTIFS([1]MONUMENTO!$G$2:$G$87,$B17,[1]MONUMENTO!$C$2:$C$87,"1")</f>
        <v>0</v>
      </c>
      <c r="S17" s="13" t="n">
        <f aca="false">COUNTIFS([1]MONUMENTO!$G$2:$G$77,$B17,[1]MONUMENTO!$D$2:$D$77,"1")</f>
        <v>0</v>
      </c>
      <c r="T17" s="13" t="n">
        <f aca="false">COUNTIFS([1]MONUMENTO!$G$2:$G$77,$B17,[1]MONUMENTO!$L$2:$L$77,"0")</f>
        <v>0</v>
      </c>
      <c r="U17" s="10" t="n">
        <f aca="false">COUNTIFS('[1]MIAC-CASTILLO'!$G$2:$G$84,$B17,'[1]MIAC-CASTILLO'!$C$2:$C$84,"1")</f>
        <v>0</v>
      </c>
      <c r="V17" s="13" t="n">
        <f aca="false">COUNTIFS('[1]MIAC-CASTILLO'!$G$2:$G$74,$B17,'[1]MIAC-CASTILLO'!$D$2:$D$74,"1")</f>
        <v>0</v>
      </c>
      <c r="W17" s="16" t="n">
        <f aca="false">COUNTIFS('[1]MIAC-CASTILLO'!$G$2:$G$74,$B17,'[1]MIAC-CASTILLO'!$L$2:$L$74,"0")</f>
        <v>0</v>
      </c>
      <c r="X17" s="10" t="n">
        <f aca="false">COUNTIFS([1]ALMACEN!$G$2:$G$119,$B17,[1]ALMACEN!$C$2:$C$119,"1")</f>
        <v>0</v>
      </c>
      <c r="Y17" s="13" t="n">
        <f aca="false">COUNTIFS([1]ALMACEN!$G$2:$G$119,$B17,[1]ALMACEN!$D$2:$D$119,"1")</f>
        <v>0</v>
      </c>
      <c r="Z17" s="16" t="n">
        <f aca="false">COUNTIFS('[1]MIAC-CASTILLO'!$G$2:$G$74,$B17,'[1]MIAC-CASTILLO'!$L$2:$L$74,"0")</f>
        <v>0</v>
      </c>
      <c r="AA17" s="13" t="n">
        <f aca="false">COUNTIFS([1]FERMINA!$G$2:$G$44,$B17,[1]FERMINA!$C$2:$C$44,"1")</f>
        <v>0</v>
      </c>
      <c r="AB17" s="13" t="n">
        <f aca="false">COUNTIFS([1]FERMINA!$G$2:$G$44,$B17,[1]FERMINA!$D$2:$D$44,"1")</f>
        <v>0</v>
      </c>
      <c r="AC17" s="16" t="n">
        <f aca="false">COUNTIFS('[1]MIAC-CASTILLO'!$G$2:$G$74,$B17,'[1]MIAC-CASTILLO'!$L$2:$L$74,"0")</f>
        <v>0</v>
      </c>
      <c r="AD17" s="17" t="n">
        <f aca="false">COUNTIFS([1]MANTENIMIENTO!$G$3:$G$117,$B17,[1]MANTENIMIENTO!$C$3:$C$117,"1")</f>
        <v>0</v>
      </c>
      <c r="AE17" s="13" t="n">
        <f aca="false">COUNTIFS([1]MANTENIMIENTO!$G$3:$G$117,$B17,[1]MANTENIMIENTO!$D$3:$D$117,"1")</f>
        <v>0</v>
      </c>
      <c r="AF17" s="16" t="n">
        <f aca="false">COUNTIFS('[1]MIAC-CASTILLO'!$G$2:$G$74,$B17,'[1]MIAC-CASTILLO'!$L$2:$L$74,"0")</f>
        <v>0</v>
      </c>
      <c r="AG17" s="13" t="n">
        <f aca="false">COUNTIFS([1]OFICINAS!$G$2:$G$105,$B17,[1]OFICINAS!$C$2:$C$105,"1")</f>
        <v>1</v>
      </c>
      <c r="AH17" s="13" t="n">
        <f aca="false">COUNTIFS([1]OFICINAS!$G$2:$G$105,$B17,[1]OFICINAS!$D$2:$D$105,"1")</f>
        <v>1</v>
      </c>
      <c r="AI17" s="13" t="n">
        <f aca="false">COUNTIFS([1]OFICINAS!$G$2:$G$105,$B17,[1]OFICINAS!$L$2:$L$105,"0")</f>
        <v>0</v>
      </c>
      <c r="AJ17" s="10" t="n">
        <f aca="false">C17+F17+I17+L17+O17+R17+U17+X17+AA17+AD17+AG17</f>
        <v>1</v>
      </c>
      <c r="AK17" s="13" t="n">
        <f aca="false">D17+G17+J17+M17+P17+S17+V17+Y17+AB17+AE17+AH17</f>
        <v>1</v>
      </c>
      <c r="AL17" s="16" t="n">
        <f aca="false">E17+H17+K17+N17+Q17+T17+W17+Z17+AC17+AF17+AI17</f>
        <v>0</v>
      </c>
      <c r="AM17" s="1"/>
      <c r="AN17" s="1"/>
      <c r="AO17" s="1"/>
      <c r="AP17" s="1"/>
      <c r="AQ17" s="1"/>
      <c r="AR17" s="1"/>
      <c r="AS17" s="1"/>
      <c r="AT17" s="1"/>
      <c r="AU17" s="1"/>
    </row>
    <row r="18" customFormat="false" ht="13.8" hidden="false" customHeight="false" outlineLevel="0" collapsed="false">
      <c r="A18" s="18"/>
      <c r="B18" s="9" t="str">
        <f aca="false">'[1] CATEGORIAS FIJOS PRESUPUESTO 2'!B17</f>
        <v>ARQUITECTA/O</v>
      </c>
      <c r="C18" s="10" t="n">
        <f aca="false">COUNTIFS([1]MONTAÑAS!$G$2:$G$111,$B18,[1]MONTAÑAS!$C$2:$C$111,"1")</f>
        <v>0</v>
      </c>
      <c r="D18" s="13" t="n">
        <f aca="false">COUNTIFS([1]MONTAÑAS!$G$2:$G$111,B18,[1]MONTAÑAS!$D$2:$D$111,"1")</f>
        <v>0</v>
      </c>
      <c r="E18" s="16" t="n">
        <f aca="false">COUNTIFS([1]MONTAÑAS!$G$2:$G$111,B18,[1]MONTAÑAS!$L$2:$L$111,"0")</f>
        <v>0</v>
      </c>
      <c r="F18" s="10" t="n">
        <f aca="false">COUNTIFS([1]JAMEOS!$G$2:$G$124,$B18,[1]JAMEOS!$C$2:$C$124,"1")</f>
        <v>0</v>
      </c>
      <c r="G18" s="13" t="n">
        <f aca="false">COUNTIFS([1]JAMEOS!$G$2:$G$115,B18,[1]JAMEOS!$D$2:$D$115,"1")</f>
        <v>0</v>
      </c>
      <c r="H18" s="13" t="n">
        <f aca="false">COUNTIFS([1]JAMEOS!$G$2:$G$115,$B18,[1]JAMEOS!$L$2:$L$115,"0")</f>
        <v>0</v>
      </c>
      <c r="I18" s="10" t="n">
        <f aca="false">COUNTIFS([1]CUEVA!$G$2:$G$132,$B18,[1]CUEVA!$C$2:$C$132,"1")</f>
        <v>0</v>
      </c>
      <c r="J18" s="13" t="n">
        <f aca="false">COUNTIFS([1]CUEVA!$G$2:$G$122,$B18,[1]CUEVA!$D$2:$D$122,"1")</f>
        <v>0</v>
      </c>
      <c r="K18" s="14" t="n">
        <f aca="false">COUNTIFS([1]CUEVA!$G$2:$G$123,$B18,[1]CUEVA!$L$2:$L$123,"0")</f>
        <v>0</v>
      </c>
      <c r="L18" s="10" t="n">
        <f aca="false">COUNTIFS([1]MIRADOR!$G$2:$G$129,$B18,[1]MIRADOR!$C$2:$C$129,"1")</f>
        <v>0</v>
      </c>
      <c r="M18" s="13" t="n">
        <f aca="false">COUNTIFS([1]MIRADOR!$G$2:$G$118,$B18,[1]MIRADOR!$D$2:$D$118,"1")</f>
        <v>0</v>
      </c>
      <c r="N18" s="13" t="n">
        <f aca="false">COUNTIFS([1]MIRADOR!$G$2:$G$119,$B18,[1]MIRADOR!$L$2:$L$119,"0")</f>
        <v>0</v>
      </c>
      <c r="O18" s="10" t="n">
        <f aca="false">COUNTIFS([1]JARDIN!$G$2:$G$136,$B18,[1]JARDIN!$C$2:$C$136,"1")</f>
        <v>0</v>
      </c>
      <c r="P18" s="13" t="n">
        <f aca="false">COUNTIFS([1]JARDIN!$G$2:$G$126,$B18,[1]JARDIN!$D$2:$D$126,"1")</f>
        <v>0</v>
      </c>
      <c r="Q18" s="14" t="n">
        <f aca="false">COUNTIFS([1]JARDIN!$G$2:$G$126,$B18,[1]JARDIN!$L$2:$L$126,"0")</f>
        <v>0</v>
      </c>
      <c r="R18" s="10" t="n">
        <f aca="false">COUNTIFS([1]MONUMENTO!$G$2:$G$87,$B18,[1]MONUMENTO!$C$2:$C$87,"1")</f>
        <v>0</v>
      </c>
      <c r="S18" s="13" t="n">
        <f aca="false">COUNTIFS([1]MONUMENTO!$G$2:$G$77,$B18,[1]MONUMENTO!$D$2:$D$77,"1")</f>
        <v>0</v>
      </c>
      <c r="T18" s="13" t="n">
        <f aca="false">COUNTIFS([1]MONUMENTO!$G$2:$G$77,$B18,[1]MONUMENTO!$L$2:$L$77,"0")</f>
        <v>0</v>
      </c>
      <c r="U18" s="10" t="n">
        <f aca="false">COUNTIFS('[1]MIAC-CASTILLO'!$G$2:$G$84,$B18,'[1]MIAC-CASTILLO'!$C$2:$C$84,"1")</f>
        <v>0</v>
      </c>
      <c r="V18" s="13" t="n">
        <f aca="false">COUNTIFS('[1]MIAC-CASTILLO'!$G$2:$G$74,$B18,'[1]MIAC-CASTILLO'!$D$2:$D$74,"1")</f>
        <v>0</v>
      </c>
      <c r="W18" s="16" t="n">
        <f aca="false">COUNTIFS('[1]MIAC-CASTILLO'!$G$2:$G$74,$B18,'[1]MIAC-CASTILLO'!$L$2:$L$74,"0")</f>
        <v>0</v>
      </c>
      <c r="X18" s="10" t="n">
        <f aca="false">COUNTIFS([1]ALMACEN!$G$2:$G$119,$B18,[1]ALMACEN!$C$2:$C$119,"1")</f>
        <v>0</v>
      </c>
      <c r="Y18" s="13" t="n">
        <f aca="false">COUNTIFS([1]ALMACEN!$G$2:$G$119,$B18,[1]ALMACEN!$D$2:$D$119,"1")</f>
        <v>0</v>
      </c>
      <c r="Z18" s="16" t="n">
        <f aca="false">COUNTIFS('[1]MIAC-CASTILLO'!$G$2:$G$74,$B18,'[1]MIAC-CASTILLO'!$L$2:$L$74,"0")</f>
        <v>0</v>
      </c>
      <c r="AA18" s="13" t="n">
        <f aca="false">COUNTIFS([1]FERMINA!$G$2:$G$44,$B18,[1]FERMINA!$C$2:$C$44,"1")</f>
        <v>0</v>
      </c>
      <c r="AB18" s="13" t="n">
        <f aca="false">COUNTIFS([1]FERMINA!$G$2:$G$44,$B18,[1]FERMINA!$D$2:$D$44,"1")</f>
        <v>0</v>
      </c>
      <c r="AC18" s="16" t="n">
        <f aca="false">COUNTIFS('[1]MIAC-CASTILLO'!$G$2:$G$74,$B18,'[1]MIAC-CASTILLO'!$L$2:$L$74,"0")</f>
        <v>0</v>
      </c>
      <c r="AD18" s="17" t="n">
        <f aca="false">COUNTIFS([1]MANTENIMIENTO!$G$3:$G$117,$B18,[1]MANTENIMIENTO!$C$3:$C$117,"1")</f>
        <v>1</v>
      </c>
      <c r="AE18" s="13" t="n">
        <f aca="false">COUNTIFS([1]MANTENIMIENTO!$G$3:$G$117,$B18,[1]MANTENIMIENTO!$D$3:$D$117,"1")</f>
        <v>1</v>
      </c>
      <c r="AF18" s="16" t="n">
        <f aca="false">COUNTIFS('[1]MIAC-CASTILLO'!$G$2:$G$74,$B18,'[1]MIAC-CASTILLO'!$L$2:$L$74,"0")</f>
        <v>0</v>
      </c>
      <c r="AG18" s="13" t="n">
        <f aca="false">COUNTIFS([1]OFICINAS!$G$2:$G$105,$B18,[1]OFICINAS!$C$2:$C$105,"1")</f>
        <v>0</v>
      </c>
      <c r="AH18" s="13" t="n">
        <f aca="false">COUNTIFS([1]OFICINAS!$G$2:$G$105,$B18,[1]OFICINAS!$D$2:$D$105,"1")</f>
        <v>0</v>
      </c>
      <c r="AI18" s="13" t="n">
        <f aca="false">COUNTIFS([1]OFICINAS!$G$2:$G$105,$B18,[1]OFICINAS!$L$2:$L$105,"0")</f>
        <v>0</v>
      </c>
      <c r="AJ18" s="10" t="n">
        <f aca="false">C18+F18+I18+L18+O18+R18+U18+X18+AA18+AD18+AG18</f>
        <v>1</v>
      </c>
      <c r="AK18" s="13" t="n">
        <f aca="false">D18+G18+J18+M18+P18+S18+V18+Y18+AB18+AE18+AH18</f>
        <v>1</v>
      </c>
      <c r="AL18" s="16" t="n">
        <f aca="false">E18+H18+K18+N18+Q18+T18+W18+Z18+AC18+AF18+AI18</f>
        <v>0</v>
      </c>
      <c r="AM18" s="1"/>
      <c r="AN18" s="1"/>
      <c r="AO18" s="1"/>
      <c r="AP18" s="1"/>
      <c r="AQ18" s="1"/>
      <c r="AR18" s="1"/>
      <c r="AS18" s="1"/>
      <c r="AT18" s="1"/>
      <c r="AU18" s="1"/>
    </row>
    <row r="19" customFormat="false" ht="13.8" hidden="false" customHeight="false" outlineLevel="0" collapsed="false">
      <c r="A19" s="23"/>
      <c r="B19" s="19" t="str">
        <f aca="false">'[1] CATEGORIAS FIJOS PRESUPUESTO 2'!B18</f>
        <v>TOTAL NIVEL 0</v>
      </c>
      <c r="C19" s="21" t="n">
        <f aca="false">SUM(C9:C18)</f>
        <v>0</v>
      </c>
      <c r="D19" s="20" t="n">
        <f aca="false">SUM(D9:D18)</f>
        <v>0</v>
      </c>
      <c r="E19" s="22" t="n">
        <f aca="false">SUM(E9:E18)</f>
        <v>0</v>
      </c>
      <c r="F19" s="21" t="n">
        <f aca="false">SUM(F9:F18)</f>
        <v>2</v>
      </c>
      <c r="G19" s="20" t="n">
        <f aca="false">SUM(G9:G18)</f>
        <v>0</v>
      </c>
      <c r="H19" s="20" t="n">
        <f aca="false">SUM(H9:H18)</f>
        <v>0</v>
      </c>
      <c r="I19" s="21" t="n">
        <f aca="false">SUM(I9:I18)</f>
        <v>1</v>
      </c>
      <c r="J19" s="20" t="n">
        <f aca="false">SUM(J9:J18)</f>
        <v>0</v>
      </c>
      <c r="K19" s="20" t="n">
        <f aca="false">SUM(K9:K18)</f>
        <v>0</v>
      </c>
      <c r="L19" s="21" t="n">
        <f aca="false">SUM(L9:L18)</f>
        <v>1</v>
      </c>
      <c r="M19" s="20" t="n">
        <f aca="false">SUM(M9:M18)</f>
        <v>0</v>
      </c>
      <c r="N19" s="20" t="n">
        <f aca="false">SUM(N9:N18)</f>
        <v>0</v>
      </c>
      <c r="O19" s="21" t="n">
        <f aca="false">SUM(O9:O18)</f>
        <v>1</v>
      </c>
      <c r="P19" s="20" t="n">
        <f aca="false">SUM(P9:P18)</f>
        <v>0</v>
      </c>
      <c r="Q19" s="20" t="n">
        <f aca="false">SUM(Q9:Q18)</f>
        <v>0</v>
      </c>
      <c r="R19" s="21" t="n">
        <f aca="false">SUM(R9:R18)</f>
        <v>2</v>
      </c>
      <c r="S19" s="20" t="n">
        <f aca="false">SUM(S9:S18)</f>
        <v>0</v>
      </c>
      <c r="T19" s="20" t="n">
        <f aca="false">SUM(T9:T18)</f>
        <v>0</v>
      </c>
      <c r="U19" s="21" t="n">
        <f aca="false">SUM(U9:U18)</f>
        <v>1</v>
      </c>
      <c r="V19" s="20" t="n">
        <f aca="false">SUM(V9:V18)</f>
        <v>0</v>
      </c>
      <c r="W19" s="22" t="n">
        <f aca="false">SUM(W9:W18)</f>
        <v>1</v>
      </c>
      <c r="X19" s="21" t="n">
        <f aca="false">SUM(X9:X18)</f>
        <v>0</v>
      </c>
      <c r="Y19" s="20" t="n">
        <f aca="false">SUM(Y9:Y18)</f>
        <v>0</v>
      </c>
      <c r="Z19" s="22" t="n">
        <f aca="false">SUM(Z9:Z18)</f>
        <v>0</v>
      </c>
      <c r="AA19" s="21" t="n">
        <f aca="false">SUM(AA9:AA18)</f>
        <v>0</v>
      </c>
      <c r="AB19" s="20" t="n">
        <f aca="false">SUM(AB9:AB18)</f>
        <v>0</v>
      </c>
      <c r="AC19" s="22" t="n">
        <f aca="false">SUM(AC9:AC18)</f>
        <v>0</v>
      </c>
      <c r="AD19" s="21" t="n">
        <f aca="false">SUM(AD9:AD18)</f>
        <v>1</v>
      </c>
      <c r="AE19" s="20" t="n">
        <f aca="false">SUM(AE9:AE18)</f>
        <v>1</v>
      </c>
      <c r="AF19" s="22" t="n">
        <f aca="false">SUM(AF9:AF18)</f>
        <v>0</v>
      </c>
      <c r="AG19" s="21" t="n">
        <f aca="false">SUM(AG9:AG18)</f>
        <v>5</v>
      </c>
      <c r="AH19" s="20" t="n">
        <f aca="false">SUM(AH9:AH18)</f>
        <v>3</v>
      </c>
      <c r="AI19" s="22" t="n">
        <f aca="false">SUM(AI9:AI18)</f>
        <v>0</v>
      </c>
      <c r="AJ19" s="21" t="n">
        <f aca="false">SUM(AJ9:AJ18)</f>
        <v>14</v>
      </c>
      <c r="AK19" s="20" t="n">
        <f aca="false">SUM(AK9:AK18)</f>
        <v>4</v>
      </c>
      <c r="AL19" s="22" t="n">
        <f aca="false">SUM(AL9:AL18)</f>
        <v>1</v>
      </c>
      <c r="AM19" s="1"/>
      <c r="AN19" s="1"/>
      <c r="AO19" s="1"/>
      <c r="AP19" s="1"/>
      <c r="AQ19" s="1"/>
      <c r="AR19" s="1"/>
      <c r="AS19" s="1"/>
      <c r="AT19" s="1"/>
      <c r="AU19" s="1"/>
    </row>
    <row r="20" customFormat="false" ht="21" hidden="false" customHeight="true" outlineLevel="0" collapsed="false">
      <c r="A20" s="18" t="s">
        <v>19</v>
      </c>
      <c r="B20" s="9" t="str">
        <f aca="false">'[1] CATEGORIAS FIJOS PRESUPUESTO 2'!B19</f>
        <v>SUBENCARGADO CENTRO</v>
      </c>
      <c r="C20" s="10" t="n">
        <f aca="false">COUNTIFS([1]MONTAÑAS!$G$2:$G$111,$B20,[1]MONTAÑAS!$C$2:$C$111,"1")</f>
        <v>1</v>
      </c>
      <c r="D20" s="13" t="n">
        <f aca="false">COUNTIFS([1]MONTAÑAS!$G$2:$G$111,B20,[1]MONTAÑAS!$D$2:$D$111,"1")</f>
        <v>0</v>
      </c>
      <c r="E20" s="16" t="n">
        <f aca="false">COUNTIFS([1]MONTAÑAS!$G$2:$G$111,B20,[1]MONTAÑAS!$L$2:$L$111,"0")</f>
        <v>0</v>
      </c>
      <c r="F20" s="10" t="n">
        <f aca="false">COUNTIFS([1]JAMEOS!$G$2:$G$124,$B20,[1]JAMEOS!$C$2:$C$124,"1")</f>
        <v>0</v>
      </c>
      <c r="G20" s="13" t="n">
        <f aca="false">COUNTIFS([1]JAMEOS!$G$2:$G$115,B20,[1]JAMEOS!$D$2:$D$115,"1")</f>
        <v>0</v>
      </c>
      <c r="H20" s="13" t="n">
        <f aca="false">COUNTIFS([1]JAMEOS!$G$2:$G$115,$B20,[1]JAMEOS!$L$2:$L$115,"0")</f>
        <v>0</v>
      </c>
      <c r="I20" s="10" t="n">
        <f aca="false">COUNTIFS([1]CUEVA!$G$2:$G$132,$B20,[1]CUEVA!$C$2:$C$132,"1")</f>
        <v>0</v>
      </c>
      <c r="J20" s="13" t="n">
        <f aca="false">COUNTIFS([1]CUEVA!$G$2:$G$122,$B20,[1]CUEVA!$D$2:$D$122,"1")</f>
        <v>0</v>
      </c>
      <c r="K20" s="14" t="n">
        <f aca="false">COUNTIFS([1]CUEVA!$G$2:$G$123,$B20,[1]CUEVA!$L$2:$L$123,"0")</f>
        <v>0</v>
      </c>
      <c r="L20" s="10" t="n">
        <f aca="false">COUNTIFS([1]MIRADOR!$G$2:$G$129,$B20,[1]MIRADOR!$C$2:$C$129,"1")</f>
        <v>0</v>
      </c>
      <c r="M20" s="13" t="n">
        <f aca="false">COUNTIFS([1]MIRADOR!$G$2:$G$118,$B20,[1]MIRADOR!$D$2:$D$118,"1")</f>
        <v>0</v>
      </c>
      <c r="N20" s="13" t="n">
        <f aca="false">COUNTIFS([1]MIRADOR!$G$2:$G$119,$B20,[1]MIRADOR!$L$2:$L$119,"0")</f>
        <v>0</v>
      </c>
      <c r="O20" s="10" t="n">
        <f aca="false">COUNTIFS([1]JARDIN!$G$2:$G$136,$B20,[1]JARDIN!$C$2:$C$136,"1")</f>
        <v>0</v>
      </c>
      <c r="P20" s="13" t="n">
        <f aca="false">COUNTIFS([1]JARDIN!$G$2:$G$126,$B20,[1]JARDIN!$D$2:$D$126,"1")</f>
        <v>0</v>
      </c>
      <c r="Q20" s="14" t="n">
        <f aca="false">COUNTIFS([1]JARDIN!$G$2:$G$126,$B20,[1]JARDIN!$L$2:$L$126,"0")</f>
        <v>0</v>
      </c>
      <c r="R20" s="10" t="n">
        <f aca="false">COUNTIFS([1]MONUMENTO!$G$2:$G$87,$B20,[1]MONUMENTO!$C$2:$C$87,"1")</f>
        <v>0</v>
      </c>
      <c r="S20" s="13" t="n">
        <f aca="false">COUNTIFS([1]MONUMENTO!$G$2:$G$77,$B20,[1]MONUMENTO!$D$2:$D$77,"1")</f>
        <v>0</v>
      </c>
      <c r="T20" s="13" t="n">
        <f aca="false">COUNTIFS([1]MONUMENTO!$G$2:$G$77,$B20,[1]MONUMENTO!$L$2:$L$77,"0")</f>
        <v>0</v>
      </c>
      <c r="U20" s="10" t="n">
        <f aca="false">COUNTIFS('[1]MIAC-CASTILLO'!$G$2:$G$84,$B20,'[1]MIAC-CASTILLO'!$C$2:$C$84,"1")</f>
        <v>0</v>
      </c>
      <c r="V20" s="13" t="n">
        <f aca="false">COUNTIFS('[1]MIAC-CASTILLO'!$G$2:$G$74,$B20,'[1]MIAC-CASTILLO'!$D$2:$D$74,"1")</f>
        <v>0</v>
      </c>
      <c r="W20" s="16" t="n">
        <f aca="false">COUNTIFS('[1]MIAC-CASTILLO'!$G$2:$G$74,$B20,'[1]MIAC-CASTILLO'!$L$2:$L$74,"0")</f>
        <v>0</v>
      </c>
      <c r="X20" s="10" t="n">
        <f aca="false">COUNTIFS([1]ALMACEN!$G$2:$G$119,$B20,[1]ALMACEN!$C$2:$C$119,"1")</f>
        <v>0</v>
      </c>
      <c r="Y20" s="13" t="n">
        <f aca="false">COUNTIFS([1]ALMACEN!$G$2:$G$119,$B20,[1]ALMACEN!$D$2:$D$119,"1")</f>
        <v>0</v>
      </c>
      <c r="Z20" s="16" t="n">
        <f aca="false">COUNTIFS('[1]MIAC-CASTILLO'!$G$2:$G$74,$B20,'[1]MIAC-CASTILLO'!$L$2:$L$74,"0")</f>
        <v>0</v>
      </c>
      <c r="AA20" s="13" t="n">
        <f aca="false">COUNTIFS([1]FERMINA!$G$2:$G$44,$B20,[1]FERMINA!$C$2:$C$44,"1")</f>
        <v>0</v>
      </c>
      <c r="AB20" s="13" t="n">
        <f aca="false">COUNTIFS([1]FERMINA!$G$2:$G$44,$B20,[1]FERMINA!$D$2:$D$44,"1")</f>
        <v>0</v>
      </c>
      <c r="AC20" s="16" t="n">
        <f aca="false">COUNTIFS('[1]MIAC-CASTILLO'!$G$2:$G$74,$B20,'[1]MIAC-CASTILLO'!$L$2:$L$74,"0")</f>
        <v>0</v>
      </c>
      <c r="AD20" s="17" t="n">
        <f aca="false">COUNTIFS([1]MANTENIMIENTO!$G$3:$G$117,$B20,[1]MANTENIMIENTO!$C$3:$C$117,"1")</f>
        <v>0</v>
      </c>
      <c r="AE20" s="13" t="n">
        <f aca="false">COUNTIFS([1]MANTENIMIENTO!$G$3:$G$117,$B20,[1]MANTENIMIENTO!$D$3:$D$117,"1")</f>
        <v>0</v>
      </c>
      <c r="AF20" s="16" t="n">
        <f aca="false">COUNTIFS('[1]MIAC-CASTILLO'!$G$2:$G$74,$B20,'[1]MIAC-CASTILLO'!$L$2:$L$74,"0")</f>
        <v>0</v>
      </c>
      <c r="AG20" s="13" t="n">
        <f aca="false">COUNTIFS([1]OFICINAS!$G$2:$G$105,$B20,[1]OFICINAS!$C$2:$C$105,"1")</f>
        <v>0</v>
      </c>
      <c r="AH20" s="13" t="n">
        <f aca="false">COUNTIFS([1]OFICINAS!$G$2:$G$105,$B20,[1]OFICINAS!$D$2:$D$105,"1")</f>
        <v>0</v>
      </c>
      <c r="AI20" s="13" t="n">
        <f aca="false">COUNTIFS([1]OFICINAS!$G$2:$G$105,$B20,[1]OFICINAS!$L$2:$L$105,"0")</f>
        <v>0</v>
      </c>
      <c r="AJ20" s="10" t="n">
        <f aca="false">C20+F20+I20+L20+O20+R20+U20+X20+AA20+AD20+AG20</f>
        <v>1</v>
      </c>
      <c r="AK20" s="13" t="n">
        <f aca="false">D20+G20+J20+M20+P20+S20+V20+Y20+AB20+AE20+AH20</f>
        <v>0</v>
      </c>
      <c r="AL20" s="16" t="n">
        <f aca="false">E20+H20+K20+N20+Q20+T20+W20+Z20+AC20+AF20+AI20</f>
        <v>0</v>
      </c>
      <c r="AM20" s="1"/>
      <c r="AN20" s="1"/>
      <c r="AO20" s="1"/>
      <c r="AP20" s="1"/>
      <c r="AQ20" s="1"/>
      <c r="AR20" s="1"/>
      <c r="AS20" s="1"/>
      <c r="AT20" s="1"/>
      <c r="AU20" s="1"/>
    </row>
    <row r="21" customFormat="false" ht="15.75" hidden="false" customHeight="true" outlineLevel="0" collapsed="false">
      <c r="A21" s="18"/>
      <c r="B21" s="9" t="str">
        <f aca="false">'[1] CATEGORIAS FIJOS PRESUPUESTO 2'!B20</f>
        <v>JEFE  PRODUCCIÓN</v>
      </c>
      <c r="C21" s="10" t="n">
        <f aca="false">COUNTIFS([1]MONTAÑAS!$G$2:$G$111,$B21,[1]MONTAÑAS!$C$2:$C$111,"1")</f>
        <v>0</v>
      </c>
      <c r="D21" s="13" t="n">
        <f aca="false">COUNTIFS([1]MONTAÑAS!$G$2:$G$111,B21,[1]MONTAÑAS!$D$2:$D$111,"1")</f>
        <v>0</v>
      </c>
      <c r="E21" s="16" t="n">
        <f aca="false">COUNTIFS([1]MONTAÑAS!$G$2:$G$111,B21,[1]MONTAÑAS!$L$2:$L$111,"0")</f>
        <v>0</v>
      </c>
      <c r="F21" s="10" t="n">
        <f aca="false">COUNTIFS([1]JAMEOS!$G$2:$G$124,$B21,[1]JAMEOS!$C$2:$C$124,"1")</f>
        <v>0</v>
      </c>
      <c r="G21" s="13" t="n">
        <f aca="false">COUNTIFS([1]JAMEOS!$G$2:$G$115,B21,[1]JAMEOS!$D$2:$D$115,"1")</f>
        <v>0</v>
      </c>
      <c r="H21" s="13" t="n">
        <f aca="false">COUNTIFS([1]JAMEOS!$G$2:$G$115,$B21,[1]JAMEOS!$L$2:$L$115,"0")</f>
        <v>0</v>
      </c>
      <c r="I21" s="10" t="n">
        <f aca="false">COUNTIFS([1]CUEVA!$G$2:$G$132,$B21,[1]CUEVA!$C$2:$C$132,"1")</f>
        <v>0</v>
      </c>
      <c r="J21" s="13" t="n">
        <f aca="false">COUNTIFS([1]CUEVA!$G$2:$G$122,$B21,[1]CUEVA!$D$2:$D$122,"1")</f>
        <v>0</v>
      </c>
      <c r="K21" s="14" t="n">
        <f aca="false">COUNTIFS([1]CUEVA!$G$2:$G$123,$B21,[1]CUEVA!$L$2:$L$123,"0")</f>
        <v>0</v>
      </c>
      <c r="L21" s="10" t="n">
        <f aca="false">COUNTIFS([1]MIRADOR!$G$2:$G$129,$B21,[1]MIRADOR!$C$2:$C$129,"1")</f>
        <v>0</v>
      </c>
      <c r="M21" s="13" t="n">
        <f aca="false">COUNTIFS([1]MIRADOR!$G$2:$G$118,$B21,[1]MIRADOR!$D$2:$D$118,"1")</f>
        <v>0</v>
      </c>
      <c r="N21" s="13" t="n">
        <f aca="false">COUNTIFS([1]MIRADOR!$G$2:$G$119,$B21,[1]MIRADOR!$L$2:$L$119,"0")</f>
        <v>0</v>
      </c>
      <c r="O21" s="10" t="n">
        <f aca="false">COUNTIFS([1]JARDIN!$G$2:$G$136,$B21,[1]JARDIN!$C$2:$C$136,"1")</f>
        <v>0</v>
      </c>
      <c r="P21" s="13" t="n">
        <f aca="false">COUNTIFS([1]JARDIN!$G$2:$G$126,$B21,[1]JARDIN!$D$2:$D$126,"1")</f>
        <v>0</v>
      </c>
      <c r="Q21" s="14" t="n">
        <f aca="false">COUNTIFS([1]JARDIN!$G$2:$G$126,$B21,[1]JARDIN!$L$2:$L$126,"0")</f>
        <v>0</v>
      </c>
      <c r="R21" s="10" t="n">
        <f aca="false">COUNTIFS([1]MONUMENTO!$G$2:$G$87,$B21,[1]MONUMENTO!$C$2:$C$87,"1")</f>
        <v>0</v>
      </c>
      <c r="S21" s="13" t="n">
        <f aca="false">COUNTIFS([1]MONUMENTO!$G$2:$G$77,$B21,[1]MONUMENTO!$D$2:$D$77,"1")</f>
        <v>0</v>
      </c>
      <c r="T21" s="13" t="n">
        <f aca="false">COUNTIFS([1]MONUMENTO!$G$2:$G$77,$B21,[1]MONUMENTO!$L$2:$L$77,"0")</f>
        <v>0</v>
      </c>
      <c r="U21" s="10" t="n">
        <f aca="false">COUNTIFS('[1]MIAC-CASTILLO'!$G$2:$G$84,$B21,'[1]MIAC-CASTILLO'!$C$2:$C$84,"1")</f>
        <v>0</v>
      </c>
      <c r="V21" s="13" t="n">
        <f aca="false">COUNTIFS('[1]MIAC-CASTILLO'!$G$2:$G$74,$B21,'[1]MIAC-CASTILLO'!$D$2:$D$74,"1")</f>
        <v>0</v>
      </c>
      <c r="W21" s="16" t="n">
        <f aca="false">COUNTIFS('[1]MIAC-CASTILLO'!$G$2:$G$74,$B21,'[1]MIAC-CASTILLO'!$L$2:$L$74,"0")</f>
        <v>0</v>
      </c>
      <c r="X21" s="10" t="n">
        <f aca="false">COUNTIFS([1]ALMACEN!$G$2:$G$119,$B21,[1]ALMACEN!$C$2:$C$119,"1")</f>
        <v>0</v>
      </c>
      <c r="Y21" s="13" t="n">
        <f aca="false">COUNTIFS([1]ALMACEN!$G$2:$G$119,$B21,[1]ALMACEN!$D$2:$D$119,"1")</f>
        <v>0</v>
      </c>
      <c r="Z21" s="16" t="n">
        <f aca="false">COUNTIFS('[1]MIAC-CASTILLO'!$G$2:$G$74,$B21,'[1]MIAC-CASTILLO'!$L$2:$L$74,"0")</f>
        <v>0</v>
      </c>
      <c r="AA21" s="13" t="n">
        <f aca="false">COUNTIFS([1]FERMINA!$G$2:$G$44,$B21,[1]FERMINA!$C$2:$C$44,"1")</f>
        <v>0</v>
      </c>
      <c r="AB21" s="13" t="n">
        <f aca="false">COUNTIFS([1]FERMINA!$G$2:$G$44,$B21,[1]FERMINA!$D$2:$D$44,"1")</f>
        <v>0</v>
      </c>
      <c r="AC21" s="16" t="n">
        <f aca="false">COUNTIFS('[1]MIAC-CASTILLO'!$G$2:$G$74,$B21,'[1]MIAC-CASTILLO'!$L$2:$L$74,"0")</f>
        <v>0</v>
      </c>
      <c r="AD21" s="17" t="n">
        <f aca="false">COUNTIFS([1]MANTENIMIENTO!$G$3:$G$117,$B21,[1]MANTENIMIENTO!$C$3:$C$117,"1")</f>
        <v>0</v>
      </c>
      <c r="AE21" s="13" t="n">
        <f aca="false">COUNTIFS([1]MANTENIMIENTO!$G$3:$G$117,$B21,[1]MANTENIMIENTO!$D$3:$D$117,"1")</f>
        <v>0</v>
      </c>
      <c r="AF21" s="16" t="n">
        <f aca="false">COUNTIFS('[1]MIAC-CASTILLO'!$G$2:$G$74,$B21,'[1]MIAC-CASTILLO'!$L$2:$L$74,"0")</f>
        <v>0</v>
      </c>
      <c r="AG21" s="13" t="n">
        <f aca="false">COUNTIFS([1]OFICINAS!$G$2:$G$105,$B21,[1]OFICINAS!$C$2:$C$105,"1")</f>
        <v>0</v>
      </c>
      <c r="AH21" s="13" t="n">
        <f aca="false">COUNTIFS([1]OFICINAS!$G$2:$G$105,$B21,[1]OFICINAS!$D$2:$D$105,"1")</f>
        <v>0</v>
      </c>
      <c r="AI21" s="13" t="n">
        <f aca="false">COUNTIFS([1]OFICINAS!$G$2:$G$105,$B21,[1]OFICINAS!$L$2:$L$105,"0")</f>
        <v>0</v>
      </c>
      <c r="AJ21" s="10" t="n">
        <f aca="false">C21+F21+I21+L21+O21+R21+U21+X21+AA21+AD21+AG21</f>
        <v>0</v>
      </c>
      <c r="AK21" s="13" t="n">
        <f aca="false">D21+G21+J21+M21+P21+S21+V21+Y21+AB21+AE21+AH21</f>
        <v>0</v>
      </c>
      <c r="AL21" s="16" t="n">
        <f aca="false">E21+H21+K21+N21+Q21+T21+W21+Z21+AC21+AF21+AI21</f>
        <v>0</v>
      </c>
      <c r="AM21" s="1"/>
      <c r="AN21" s="1"/>
      <c r="AO21" s="1"/>
      <c r="AP21" s="1"/>
      <c r="AQ21" s="1"/>
      <c r="AR21" s="1"/>
      <c r="AS21" s="1"/>
      <c r="AT21" s="1"/>
      <c r="AU21" s="1"/>
    </row>
    <row r="22" customFormat="false" ht="15.75" hidden="false" customHeight="true" outlineLevel="0" collapsed="false">
      <c r="A22" s="18"/>
      <c r="B22" s="9" t="str">
        <f aca="false">'[1] CATEGORIAS FIJOS PRESUPUESTO 2'!B21</f>
        <v>JEFE COCINA</v>
      </c>
      <c r="C22" s="10" t="n">
        <f aca="false">COUNTIFS([1]MONTAÑAS!$G$2:$G$111,$B22,[1]MONTAÑAS!$C$2:$C$111,"1")</f>
        <v>1</v>
      </c>
      <c r="D22" s="13" t="n">
        <f aca="false">COUNTIFS([1]MONTAÑAS!$G$2:$G$111,B22,[1]MONTAÑAS!$D$2:$D$111,"1")</f>
        <v>1</v>
      </c>
      <c r="E22" s="16" t="n">
        <f aca="false">COUNTIFS([1]MONTAÑAS!$G$2:$G$111,B22,[1]MONTAÑAS!$L$2:$L$111,"0")</f>
        <v>0</v>
      </c>
      <c r="F22" s="10" t="n">
        <f aca="false">COUNTIFS([1]JAMEOS!$G$2:$G$124,$B22,[1]JAMEOS!$C$2:$C$124,"1")</f>
        <v>0</v>
      </c>
      <c r="G22" s="13" t="n">
        <f aca="false">COUNTIFS([1]JAMEOS!$G$2:$G$115,B22,[1]JAMEOS!$D$2:$D$115,"1")</f>
        <v>0</v>
      </c>
      <c r="H22" s="13" t="n">
        <f aca="false">COUNTIFS([1]JAMEOS!$G$2:$G$115,$B22,[1]JAMEOS!$L$2:$L$115,"0")</f>
        <v>0</v>
      </c>
      <c r="I22" s="10" t="n">
        <f aca="false">COUNTIFS([1]CUEVA!$G$2:$G$132,$B22,[1]CUEVA!$C$2:$C$132,"1")</f>
        <v>0</v>
      </c>
      <c r="J22" s="13" t="n">
        <f aca="false">COUNTIFS([1]CUEVA!$G$2:$G$122,$B22,[1]CUEVA!$D$2:$D$122,"1")</f>
        <v>0</v>
      </c>
      <c r="K22" s="14" t="n">
        <f aca="false">COUNTIFS([1]CUEVA!$G$2:$G$123,$B22,[1]CUEVA!$L$2:$L$123,"0")</f>
        <v>0</v>
      </c>
      <c r="L22" s="10" t="n">
        <f aca="false">COUNTIFS([1]MIRADOR!$G$2:$G$129,$B22,[1]MIRADOR!$C$2:$C$129,"1")</f>
        <v>0</v>
      </c>
      <c r="M22" s="13" t="n">
        <f aca="false">COUNTIFS([1]MIRADOR!$G$2:$G$118,$B22,[1]MIRADOR!$D$2:$D$118,"1")</f>
        <v>0</v>
      </c>
      <c r="N22" s="13" t="n">
        <f aca="false">COUNTIFS([1]MIRADOR!$G$2:$G$119,$B22,[1]MIRADOR!$L$2:$L$119,"0")</f>
        <v>0</v>
      </c>
      <c r="O22" s="10" t="n">
        <f aca="false">COUNTIFS([1]JARDIN!$G$2:$G$136,$B22,[1]JARDIN!$C$2:$C$136,"1")</f>
        <v>0</v>
      </c>
      <c r="P22" s="13" t="n">
        <f aca="false">COUNTIFS([1]JARDIN!$G$2:$G$126,$B22,[1]JARDIN!$D$2:$D$126,"1")</f>
        <v>0</v>
      </c>
      <c r="Q22" s="14" t="n">
        <f aca="false">COUNTIFS([1]JARDIN!$G$2:$G$126,$B22,[1]JARDIN!$L$2:$L$126,"0")</f>
        <v>0</v>
      </c>
      <c r="R22" s="10" t="n">
        <f aca="false">COUNTIFS([1]MONUMENTO!$G$2:$G$87,$B22,[1]MONUMENTO!$C$2:$C$87,"1")</f>
        <v>1</v>
      </c>
      <c r="S22" s="13" t="n">
        <f aca="false">COUNTIFS([1]MONUMENTO!$G$2:$G$77,$B22,[1]MONUMENTO!$D$2:$D$77,"1")</f>
        <v>1</v>
      </c>
      <c r="T22" s="13" t="n">
        <f aca="false">COUNTIFS([1]MONUMENTO!$G$2:$G$77,$B22,[1]MONUMENTO!$L$2:$L$77,"0")</f>
        <v>0</v>
      </c>
      <c r="U22" s="10" t="n">
        <f aca="false">COUNTIFS('[1]MIAC-CASTILLO'!$G$2:$G$84,$B22,'[1]MIAC-CASTILLO'!$C$2:$C$84,"1")</f>
        <v>1</v>
      </c>
      <c r="V22" s="13" t="n">
        <f aca="false">COUNTIFS('[1]MIAC-CASTILLO'!$G$2:$G$74,$B22,'[1]MIAC-CASTILLO'!$D$2:$D$74,"1")</f>
        <v>1</v>
      </c>
      <c r="W22" s="16" t="n">
        <f aca="false">COUNTIFS('[1]MIAC-CASTILLO'!$G$2:$G$74,$B22,'[1]MIAC-CASTILLO'!$L$2:$L$74,"0")</f>
        <v>0</v>
      </c>
      <c r="X22" s="10" t="n">
        <f aca="false">COUNTIFS([1]ALMACEN!$G$2:$G$119,$B22,[1]ALMACEN!$C$2:$C$119,"1")</f>
        <v>1</v>
      </c>
      <c r="Y22" s="13" t="n">
        <f aca="false">COUNTIFS([1]ALMACEN!$G$2:$G$119,$B22,[1]ALMACEN!$D$2:$D$119,"1")</f>
        <v>1</v>
      </c>
      <c r="Z22" s="16" t="n">
        <f aca="false">COUNTIFS('[1]MIAC-CASTILLO'!$G$2:$G$74,$B22,'[1]MIAC-CASTILLO'!$L$2:$L$74,"0")</f>
        <v>0</v>
      </c>
      <c r="AA22" s="13" t="n">
        <f aca="false">COUNTIFS([1]FERMINA!$G$2:$G$44,$B22,[1]FERMINA!$C$2:$C$44,"1")</f>
        <v>0</v>
      </c>
      <c r="AB22" s="13" t="n">
        <f aca="false">COUNTIFS([1]FERMINA!$G$2:$G$44,$B22,[1]FERMINA!$D$2:$D$44,"1")</f>
        <v>0</v>
      </c>
      <c r="AC22" s="16" t="n">
        <f aca="false">COUNTIFS('[1]MIAC-CASTILLO'!$G$2:$G$74,$B22,'[1]MIAC-CASTILLO'!$L$2:$L$74,"0")</f>
        <v>0</v>
      </c>
      <c r="AD22" s="17" t="n">
        <f aca="false">COUNTIFS([1]MANTENIMIENTO!$G$3:$G$117,$B22,[1]MANTENIMIENTO!$C$3:$C$117,"1")</f>
        <v>0</v>
      </c>
      <c r="AE22" s="13" t="n">
        <f aca="false">COUNTIFS([1]MANTENIMIENTO!$G$3:$G$117,$B22,[1]MANTENIMIENTO!$D$3:$D$117,"1")</f>
        <v>0</v>
      </c>
      <c r="AF22" s="16" t="n">
        <f aca="false">COUNTIFS('[1]MIAC-CASTILLO'!$G$2:$G$74,$B22,'[1]MIAC-CASTILLO'!$L$2:$L$74,"0")</f>
        <v>0</v>
      </c>
      <c r="AG22" s="13" t="n">
        <f aca="false">COUNTIFS([1]OFICINAS!$G$2:$G$105,$B22,[1]OFICINAS!$C$2:$C$105,"1")</f>
        <v>0</v>
      </c>
      <c r="AH22" s="13" t="n">
        <f aca="false">COUNTIFS([1]OFICINAS!$G$2:$G$105,$B22,[1]OFICINAS!$D$2:$D$105,"1")</f>
        <v>0</v>
      </c>
      <c r="AI22" s="13" t="n">
        <f aca="false">COUNTIFS([1]OFICINAS!$G$2:$G$105,$B22,[1]OFICINAS!$L$2:$L$105,"0")</f>
        <v>0</v>
      </c>
      <c r="AJ22" s="10" t="n">
        <f aca="false">C22+F22+I22+L22+O22+R22+U22+X22+AA22+AD22+AG22</f>
        <v>4</v>
      </c>
      <c r="AK22" s="13" t="n">
        <f aca="false">D22+G22+J22+M22+P22+S22+V22+Y22+AB22+AE22+AH22</f>
        <v>4</v>
      </c>
      <c r="AL22" s="16" t="n">
        <f aca="false">E22+H22+K22+N22+Q22+T22+W22+Z22+AC22+AF22+AI22</f>
        <v>0</v>
      </c>
      <c r="AM22" s="1"/>
      <c r="AN22" s="1"/>
      <c r="AO22" s="1"/>
      <c r="AP22" s="1"/>
      <c r="AQ22" s="1"/>
      <c r="AR22" s="1"/>
      <c r="AS22" s="1"/>
      <c r="AT22" s="1"/>
      <c r="AU22" s="1"/>
    </row>
    <row r="23" customFormat="false" ht="15.75" hidden="false" customHeight="true" outlineLevel="0" collapsed="false">
      <c r="A23" s="18"/>
      <c r="B23" s="9" t="str">
        <f aca="false">'[1] CATEGORIAS FIJOS PRESUPUESTO 2'!B22</f>
        <v>PRIMER MAITRE</v>
      </c>
      <c r="C23" s="10" t="n">
        <f aca="false">COUNTIFS([1]MONTAÑAS!$G$2:$G$111,$B23,[1]MONTAÑAS!$C$2:$C$111,"1")</f>
        <v>0</v>
      </c>
      <c r="D23" s="13" t="n">
        <f aca="false">COUNTIFS([1]MONTAÑAS!$G$2:$G$111,B23,[1]MONTAÑAS!$D$2:$D$111,"1")</f>
        <v>0</v>
      </c>
      <c r="E23" s="16" t="n">
        <f aca="false">COUNTIFS([1]MONTAÑAS!$G$2:$G$111,B23,[1]MONTAÑAS!$L$2:$L$111,"0")</f>
        <v>0</v>
      </c>
      <c r="F23" s="10" t="n">
        <f aca="false">COUNTIFS([1]JAMEOS!$G$2:$G$124,$B23,[1]JAMEOS!$C$2:$C$124,"1")</f>
        <v>2</v>
      </c>
      <c r="G23" s="13" t="n">
        <f aca="false">COUNTIFS([1]JAMEOS!$G$2:$G$115,B23,[1]JAMEOS!$D$2:$D$115,"1")</f>
        <v>1</v>
      </c>
      <c r="H23" s="13" t="n">
        <f aca="false">COUNTIFS([1]JAMEOS!$G$2:$G$115,$B23,[1]JAMEOS!$L$2:$L$115,"0")</f>
        <v>0</v>
      </c>
      <c r="I23" s="10" t="n">
        <f aca="false">COUNTIFS([1]CUEVA!$G$2:$G$132,$B23,[1]CUEVA!$C$2:$C$132,"1")</f>
        <v>0</v>
      </c>
      <c r="J23" s="13" t="n">
        <f aca="false">COUNTIFS([1]CUEVA!$G$2:$G$122,$B23,[1]CUEVA!$D$2:$D$122,"1")</f>
        <v>0</v>
      </c>
      <c r="K23" s="14" t="n">
        <f aca="false">COUNTIFS([1]CUEVA!$G$2:$G$123,$B23,[1]CUEVA!$L$2:$L$123,"0")</f>
        <v>0</v>
      </c>
      <c r="L23" s="10" t="n">
        <f aca="false">COUNTIFS([1]MIRADOR!$G$2:$G$129,$B23,[1]MIRADOR!$C$2:$C$129,"1")</f>
        <v>0</v>
      </c>
      <c r="M23" s="13" t="n">
        <f aca="false">COUNTIFS([1]MIRADOR!$G$2:$G$118,$B23,[1]MIRADOR!$D$2:$D$118,"1")</f>
        <v>0</v>
      </c>
      <c r="N23" s="13" t="n">
        <f aca="false">COUNTIFS([1]MIRADOR!$G$2:$G$119,$B23,[1]MIRADOR!$L$2:$L$119,"0")</f>
        <v>0</v>
      </c>
      <c r="O23" s="10" t="n">
        <f aca="false">COUNTIFS([1]JARDIN!$G$2:$G$136,$B23,[1]JARDIN!$C$2:$C$136,"1")</f>
        <v>0</v>
      </c>
      <c r="P23" s="13" t="n">
        <f aca="false">COUNTIFS([1]JARDIN!$G$2:$G$126,$B23,[1]JARDIN!$D$2:$D$126,"1")</f>
        <v>0</v>
      </c>
      <c r="Q23" s="14" t="n">
        <f aca="false">COUNTIFS([1]JARDIN!$G$2:$G$126,$B23,[1]JARDIN!$L$2:$L$126,"0")</f>
        <v>0</v>
      </c>
      <c r="R23" s="10" t="n">
        <f aca="false">COUNTIFS([1]MONUMENTO!$G$2:$G$87,$B23,[1]MONUMENTO!$C$2:$C$87,"1")</f>
        <v>1</v>
      </c>
      <c r="S23" s="13" t="n">
        <f aca="false">COUNTIFS([1]MONUMENTO!$G$2:$G$77,$B23,[1]MONUMENTO!$D$2:$D$77,"1")</f>
        <v>1</v>
      </c>
      <c r="T23" s="13" t="n">
        <f aca="false">COUNTIFS([1]MONUMENTO!$G$2:$G$77,$B23,[1]MONUMENTO!$L$2:$L$77,"0")</f>
        <v>0</v>
      </c>
      <c r="U23" s="10" t="n">
        <f aca="false">COUNTIFS('[1]MIAC-CASTILLO'!$G$2:$G$84,$B23,'[1]MIAC-CASTILLO'!$C$2:$C$84,"1")</f>
        <v>1</v>
      </c>
      <c r="V23" s="13" t="n">
        <f aca="false">COUNTIFS('[1]MIAC-CASTILLO'!$G$2:$G$74,$B23,'[1]MIAC-CASTILLO'!$D$2:$D$74,"1")</f>
        <v>0</v>
      </c>
      <c r="W23" s="16" t="n">
        <f aca="false">COUNTIFS('[1]MIAC-CASTILLO'!$G$2:$G$74,$B23,'[1]MIAC-CASTILLO'!$L$2:$L$74,"0")</f>
        <v>0</v>
      </c>
      <c r="X23" s="10" t="n">
        <f aca="false">COUNTIFS([1]ALMACEN!$G$2:$G$119,$B23,[1]ALMACEN!$C$2:$C$119,"1")</f>
        <v>0</v>
      </c>
      <c r="Y23" s="13" t="n">
        <f aca="false">COUNTIFS([1]ALMACEN!$G$2:$G$119,$B23,[1]ALMACEN!$D$2:$D$119,"1")</f>
        <v>0</v>
      </c>
      <c r="Z23" s="16" t="n">
        <f aca="false">COUNTIFS('[1]MIAC-CASTILLO'!$G$2:$G$74,$B23,'[1]MIAC-CASTILLO'!$L$2:$L$74,"0")</f>
        <v>0</v>
      </c>
      <c r="AA23" s="13" t="n">
        <f aca="false">COUNTIFS([1]FERMINA!$G$2:$G$44,$B23,[1]FERMINA!$C$2:$C$44,"1")</f>
        <v>0</v>
      </c>
      <c r="AB23" s="13" t="n">
        <f aca="false">COUNTIFS([1]FERMINA!$G$2:$G$44,$B23,[1]FERMINA!$D$2:$D$44,"1")</f>
        <v>0</v>
      </c>
      <c r="AC23" s="16" t="n">
        <f aca="false">COUNTIFS('[1]MIAC-CASTILLO'!$G$2:$G$74,$B23,'[1]MIAC-CASTILLO'!$L$2:$L$74,"0")</f>
        <v>0</v>
      </c>
      <c r="AD23" s="17" t="n">
        <f aca="false">COUNTIFS([1]MANTENIMIENTO!$G$3:$G$117,$B23,[1]MANTENIMIENTO!$C$3:$C$117,"1")</f>
        <v>0</v>
      </c>
      <c r="AE23" s="13" t="n">
        <f aca="false">COUNTIFS([1]MANTENIMIENTO!$G$3:$G$117,$B23,[1]MANTENIMIENTO!$D$3:$D$117,"1")</f>
        <v>0</v>
      </c>
      <c r="AF23" s="16" t="n">
        <f aca="false">COUNTIFS('[1]MIAC-CASTILLO'!$G$2:$G$74,$B23,'[1]MIAC-CASTILLO'!$L$2:$L$74,"0")</f>
        <v>0</v>
      </c>
      <c r="AG23" s="13" t="n">
        <f aca="false">COUNTIFS([1]OFICINAS!$G$2:$G$105,$B23,[1]OFICINAS!$C$2:$C$105,"1")</f>
        <v>0</v>
      </c>
      <c r="AH23" s="13" t="n">
        <f aca="false">COUNTIFS([1]OFICINAS!$G$2:$G$105,$B23,[1]OFICINAS!$D$2:$D$105,"1")</f>
        <v>0</v>
      </c>
      <c r="AI23" s="13" t="n">
        <f aca="false">COUNTIFS([1]OFICINAS!$G$2:$G$105,$B23,[1]OFICINAS!$L$2:$L$105,"0")</f>
        <v>0</v>
      </c>
      <c r="AJ23" s="10" t="n">
        <f aca="false">C23+F23+I23+L23+O23+R23+U23+X23+AA23+AD23+AG23</f>
        <v>4</v>
      </c>
      <c r="AK23" s="13" t="n">
        <f aca="false">D23+G23+J23+M23+P23+S23+V23+Y23+AB23+AE23+AH23</f>
        <v>2</v>
      </c>
      <c r="AL23" s="16" t="n">
        <f aca="false">E23+H23+K23+N23+Q23+T23+W23+Z23+AC23+AF23+AI23</f>
        <v>0</v>
      </c>
      <c r="AM23" s="1"/>
      <c r="AN23" s="1"/>
      <c r="AO23" s="1"/>
      <c r="AP23" s="1"/>
      <c r="AQ23" s="1"/>
      <c r="AR23" s="1"/>
      <c r="AS23" s="1"/>
      <c r="AT23" s="1"/>
      <c r="AU23" s="1"/>
    </row>
    <row r="24" customFormat="false" ht="15.75" hidden="false" customHeight="true" outlineLevel="0" collapsed="false">
      <c r="A24" s="18"/>
      <c r="B24" s="9" t="str">
        <f aca="false">'[1] CATEGORIAS FIJOS PRESUPUESTO 2'!B23</f>
        <v>JEFE BAR</v>
      </c>
      <c r="C24" s="10" t="n">
        <f aca="false">COUNTIFS([1]MONTAÑAS!$G$2:$G$111,$B24,[1]MONTAÑAS!$C$2:$C$111,"1")</f>
        <v>0</v>
      </c>
      <c r="D24" s="13" t="n">
        <f aca="false">COUNTIFS([1]MONTAÑAS!$G$2:$G$111,B24,[1]MONTAÑAS!$D$2:$D$111,"1")</f>
        <v>0</v>
      </c>
      <c r="E24" s="16" t="n">
        <f aca="false">COUNTIFS([1]MONTAÑAS!$G$2:$G$111,B24,[1]MONTAÑAS!$L$2:$L$111,"0")</f>
        <v>0</v>
      </c>
      <c r="F24" s="10" t="n">
        <f aca="false">COUNTIFS([1]JAMEOS!$G$2:$G$124,$B24,[1]JAMEOS!$C$2:$C$124,"1")</f>
        <v>0</v>
      </c>
      <c r="G24" s="13" t="n">
        <f aca="false">COUNTIFS([1]JAMEOS!$G$2:$G$115,B24,[1]JAMEOS!$D$2:$D$115,"1")</f>
        <v>1</v>
      </c>
      <c r="H24" s="13" t="n">
        <f aca="false">COUNTIFS([1]JAMEOS!$G$2:$G$115,$B24,[1]JAMEOS!$L$2:$L$115,"0")</f>
        <v>1</v>
      </c>
      <c r="I24" s="10" t="n">
        <f aca="false">COUNTIFS([1]CUEVA!$G$2:$G$132,$B24,[1]CUEVA!$C$2:$C$132,"1")</f>
        <v>0</v>
      </c>
      <c r="J24" s="13" t="n">
        <f aca="false">COUNTIFS([1]CUEVA!$G$2:$G$122,$B24,[1]CUEVA!$D$2:$D$122,"1")</f>
        <v>0</v>
      </c>
      <c r="K24" s="14" t="n">
        <f aca="false">COUNTIFS([1]CUEVA!$G$2:$G$123,$B24,[1]CUEVA!$L$2:$L$123,"0")</f>
        <v>0</v>
      </c>
      <c r="L24" s="10" t="n">
        <f aca="false">COUNTIFS([1]MIRADOR!$G$2:$G$129,$B24,[1]MIRADOR!$C$2:$C$129,"1")</f>
        <v>1</v>
      </c>
      <c r="M24" s="13" t="n">
        <f aca="false">COUNTIFS([1]MIRADOR!$G$2:$G$118,$B24,[1]MIRADOR!$D$2:$D$118,"1")</f>
        <v>1</v>
      </c>
      <c r="N24" s="13" t="n">
        <f aca="false">COUNTIFS([1]MIRADOR!$G$2:$G$119,$B24,[1]MIRADOR!$L$2:$L$119,"0")</f>
        <v>0</v>
      </c>
      <c r="O24" s="10" t="n">
        <f aca="false">COUNTIFS([1]JARDIN!$G$2:$G$136,$B24,[1]JARDIN!$C$2:$C$136,"1")</f>
        <v>1</v>
      </c>
      <c r="P24" s="13" t="n">
        <f aca="false">COUNTIFS([1]JARDIN!$G$2:$G$126,$B24,[1]JARDIN!$D$2:$D$126,"1")</f>
        <v>0</v>
      </c>
      <c r="Q24" s="14" t="n">
        <f aca="false">COUNTIFS([1]JARDIN!$G$2:$G$126,$B24,[1]JARDIN!$L$2:$L$126,"0")</f>
        <v>0</v>
      </c>
      <c r="R24" s="10" t="n">
        <f aca="false">COUNTIFS([1]MONUMENTO!$G$2:$G$87,$B24,[1]MONUMENTO!$C$2:$C$87,"1")</f>
        <v>0</v>
      </c>
      <c r="S24" s="13" t="n">
        <f aca="false">COUNTIFS([1]MONUMENTO!$G$2:$G$77,$B24,[1]MONUMENTO!$D$2:$D$77,"1")</f>
        <v>0</v>
      </c>
      <c r="T24" s="13" t="n">
        <f aca="false">COUNTIFS([1]MONUMENTO!$G$2:$G$77,$B24,[1]MONUMENTO!$L$2:$L$77,"0")</f>
        <v>0</v>
      </c>
      <c r="U24" s="10" t="n">
        <f aca="false">COUNTIFS('[1]MIAC-CASTILLO'!$G$2:$G$84,$B24,'[1]MIAC-CASTILLO'!$C$2:$C$84,"1")</f>
        <v>0</v>
      </c>
      <c r="V24" s="13" t="n">
        <f aca="false">COUNTIFS('[1]MIAC-CASTILLO'!$G$2:$G$74,$B24,'[1]MIAC-CASTILLO'!$D$2:$D$74,"1")</f>
        <v>0</v>
      </c>
      <c r="W24" s="16" t="n">
        <f aca="false">COUNTIFS('[1]MIAC-CASTILLO'!$G$2:$G$74,$B24,'[1]MIAC-CASTILLO'!$L$2:$L$74,"0")</f>
        <v>0</v>
      </c>
      <c r="X24" s="10" t="n">
        <f aca="false">COUNTIFS([1]ALMACEN!$G$2:$G$119,$B24,[1]ALMACEN!$C$2:$C$119,"1")</f>
        <v>0</v>
      </c>
      <c r="Y24" s="13" t="n">
        <f aca="false">COUNTIFS([1]ALMACEN!$G$2:$G$119,$B24,[1]ALMACEN!$D$2:$D$119,"1")</f>
        <v>0</v>
      </c>
      <c r="Z24" s="16" t="n">
        <f aca="false">COUNTIFS('[1]MIAC-CASTILLO'!$G$2:$G$74,$B24,'[1]MIAC-CASTILLO'!$L$2:$L$74,"0")</f>
        <v>0</v>
      </c>
      <c r="AA24" s="13" t="n">
        <f aca="false">COUNTIFS([1]FERMINA!$G$2:$G$44,$B24,[1]FERMINA!$C$2:$C$44,"1")</f>
        <v>0</v>
      </c>
      <c r="AB24" s="13" t="n">
        <f aca="false">COUNTIFS([1]FERMINA!$G$2:$G$44,$B24,[1]FERMINA!$D$2:$D$44,"1")</f>
        <v>0</v>
      </c>
      <c r="AC24" s="16" t="n">
        <f aca="false">COUNTIFS('[1]MIAC-CASTILLO'!$G$2:$G$74,$B24,'[1]MIAC-CASTILLO'!$L$2:$L$74,"0")</f>
        <v>0</v>
      </c>
      <c r="AD24" s="17" t="n">
        <f aca="false">COUNTIFS([1]MANTENIMIENTO!$G$3:$G$117,$B24,[1]MANTENIMIENTO!$C$3:$C$117,"1")</f>
        <v>0</v>
      </c>
      <c r="AE24" s="13" t="n">
        <f aca="false">COUNTIFS([1]MANTENIMIENTO!$G$3:$G$117,$B24,[1]MANTENIMIENTO!$D$3:$D$117,"1")</f>
        <v>0</v>
      </c>
      <c r="AF24" s="16" t="n">
        <f aca="false">COUNTIFS('[1]MIAC-CASTILLO'!$G$2:$G$74,$B24,'[1]MIAC-CASTILLO'!$L$2:$L$74,"0")</f>
        <v>0</v>
      </c>
      <c r="AG24" s="13" t="n">
        <f aca="false">COUNTIFS([1]OFICINAS!$G$2:$G$105,$B24,[1]OFICINAS!$C$2:$C$105,"1")</f>
        <v>0</v>
      </c>
      <c r="AH24" s="13" t="n">
        <f aca="false">COUNTIFS([1]OFICINAS!$G$2:$G$105,$B24,[1]OFICINAS!$D$2:$D$105,"1")</f>
        <v>0</v>
      </c>
      <c r="AI24" s="13" t="n">
        <f aca="false">COUNTIFS([1]OFICINAS!$G$2:$G$105,$B24,[1]OFICINAS!$L$2:$L$105,"0")</f>
        <v>0</v>
      </c>
      <c r="AJ24" s="10" t="n">
        <f aca="false">C24+F24+I24+L24+O24+R24+U24+X24+AA24+AD24+AG24</f>
        <v>2</v>
      </c>
      <c r="AK24" s="13" t="n">
        <f aca="false">D24+G24+J24+M24+P24+S24+V24+Y24+AB24+AE24+AH24</f>
        <v>2</v>
      </c>
      <c r="AL24" s="16" t="n">
        <f aca="false">E24+H24+K24+N24+Q24+T24+W24+Z24+AC24+AF24+AI24</f>
        <v>1</v>
      </c>
      <c r="AM24" s="1"/>
      <c r="AN24" s="1"/>
      <c r="AO24" s="1"/>
      <c r="AP24" s="1"/>
      <c r="AQ24" s="1"/>
      <c r="AR24" s="1"/>
      <c r="AS24" s="1"/>
      <c r="AT24" s="1"/>
      <c r="AU24" s="1"/>
    </row>
    <row r="25" customFormat="false" ht="15.75" hidden="false" customHeight="true" outlineLevel="0" collapsed="false">
      <c r="A25" s="18"/>
      <c r="B25" s="9" t="str">
        <f aca="false">'[1] CATEGORIAS FIJOS PRESUPUESTO 2'!B24</f>
        <v>JEFE SERV.TECNICO Y CONSERV. MANT.</v>
      </c>
      <c r="C25" s="10" t="n">
        <f aca="false">COUNTIFS([1]MONTAÑAS!$G$2:$G$111,$B25,[1]MONTAÑAS!$C$2:$C$111,"1")</f>
        <v>0</v>
      </c>
      <c r="D25" s="13" t="n">
        <f aca="false">COUNTIFS([1]MONTAÑAS!$G$2:$G$111,B25,[1]MONTAÑAS!$D$2:$D$111,"1")</f>
        <v>0</v>
      </c>
      <c r="E25" s="16" t="n">
        <f aca="false">COUNTIFS([1]MONTAÑAS!$G$2:$G$111,B25,[1]MONTAÑAS!$L$2:$L$111,"0")</f>
        <v>0</v>
      </c>
      <c r="F25" s="10" t="n">
        <f aca="false">COUNTIFS([1]JAMEOS!$G$2:$G$124,$B25,[1]JAMEOS!$C$2:$C$124,"1")</f>
        <v>0</v>
      </c>
      <c r="G25" s="13" t="n">
        <f aca="false">COUNTIFS([1]JAMEOS!$G$2:$G$115,B25,[1]JAMEOS!$D$2:$D$115,"1")</f>
        <v>0</v>
      </c>
      <c r="H25" s="13" t="n">
        <f aca="false">COUNTIFS([1]JAMEOS!$G$2:$G$115,$B25,[1]JAMEOS!$L$2:$L$115,"0")</f>
        <v>0</v>
      </c>
      <c r="I25" s="10" t="n">
        <f aca="false">COUNTIFS([1]CUEVA!$G$2:$G$132,$B25,[1]CUEVA!$C$2:$C$132,"1")</f>
        <v>0</v>
      </c>
      <c r="J25" s="13" t="n">
        <f aca="false">COUNTIFS([1]CUEVA!$G$2:$G$122,$B25,[1]CUEVA!$D$2:$D$122,"1")</f>
        <v>0</v>
      </c>
      <c r="K25" s="14" t="n">
        <f aca="false">COUNTIFS([1]CUEVA!$G$2:$G$123,$B25,[1]CUEVA!$L$2:$L$123,"0")</f>
        <v>0</v>
      </c>
      <c r="L25" s="10" t="n">
        <f aca="false">COUNTIFS([1]MIRADOR!$G$2:$G$129,$B25,[1]MIRADOR!$C$2:$C$129,"1")</f>
        <v>0</v>
      </c>
      <c r="M25" s="13" t="n">
        <f aca="false">COUNTIFS([1]MIRADOR!$G$2:$G$118,$B25,[1]MIRADOR!$D$2:$D$118,"1")</f>
        <v>0</v>
      </c>
      <c r="N25" s="13" t="n">
        <f aca="false">COUNTIFS([1]MIRADOR!$G$2:$G$119,$B25,[1]MIRADOR!$L$2:$L$119,"0")</f>
        <v>0</v>
      </c>
      <c r="O25" s="10" t="n">
        <f aca="false">COUNTIFS([1]JARDIN!$G$2:$G$136,$B25,[1]JARDIN!$C$2:$C$136,"1")</f>
        <v>0</v>
      </c>
      <c r="P25" s="13" t="n">
        <f aca="false">COUNTIFS([1]JARDIN!$G$2:$G$126,$B25,[1]JARDIN!$D$2:$D$126,"1")</f>
        <v>0</v>
      </c>
      <c r="Q25" s="14" t="n">
        <f aca="false">COUNTIFS([1]JARDIN!$G$2:$G$126,$B25,[1]JARDIN!$L$2:$L$126,"0")</f>
        <v>0</v>
      </c>
      <c r="R25" s="10" t="n">
        <f aca="false">COUNTIFS([1]MONUMENTO!$G$2:$G$87,$B25,[1]MONUMENTO!$C$2:$C$87,"1")</f>
        <v>0</v>
      </c>
      <c r="S25" s="13" t="n">
        <f aca="false">COUNTIFS([1]MONUMENTO!$G$2:$G$77,$B25,[1]MONUMENTO!$D$2:$D$77,"1")</f>
        <v>0</v>
      </c>
      <c r="T25" s="13" t="n">
        <f aca="false">COUNTIFS([1]MONUMENTO!$G$2:$G$77,$B25,[1]MONUMENTO!$L$2:$L$77,"0")</f>
        <v>0</v>
      </c>
      <c r="U25" s="10" t="n">
        <f aca="false">COUNTIFS('[1]MIAC-CASTILLO'!$G$2:$G$84,$B25,'[1]MIAC-CASTILLO'!$C$2:$C$84,"1")</f>
        <v>0</v>
      </c>
      <c r="V25" s="13" t="n">
        <f aca="false">COUNTIFS('[1]MIAC-CASTILLO'!$G$2:$G$74,$B25,'[1]MIAC-CASTILLO'!$D$2:$D$74,"1")</f>
        <v>0</v>
      </c>
      <c r="W25" s="16" t="n">
        <f aca="false">COUNTIFS('[1]MIAC-CASTILLO'!$G$2:$G$74,$B25,'[1]MIAC-CASTILLO'!$L$2:$L$74,"0")</f>
        <v>0</v>
      </c>
      <c r="X25" s="10" t="n">
        <f aca="false">COUNTIFS([1]ALMACEN!$G$2:$G$119,$B25,[1]ALMACEN!$C$2:$C$119,"1")</f>
        <v>0</v>
      </c>
      <c r="Y25" s="13" t="n">
        <f aca="false">COUNTIFS([1]ALMACEN!$G$2:$G$119,$B25,[1]ALMACEN!$D$2:$D$119,"1")</f>
        <v>0</v>
      </c>
      <c r="Z25" s="16" t="n">
        <f aca="false">COUNTIFS('[1]MIAC-CASTILLO'!$G$2:$G$74,$B25,'[1]MIAC-CASTILLO'!$L$2:$L$74,"0")</f>
        <v>0</v>
      </c>
      <c r="AA25" s="13" t="n">
        <f aca="false">COUNTIFS([1]FERMINA!$G$2:$G$44,$B25,[1]FERMINA!$C$2:$C$44,"1")</f>
        <v>0</v>
      </c>
      <c r="AB25" s="13" t="n">
        <f aca="false">COUNTIFS([1]FERMINA!$G$2:$G$44,$B25,[1]FERMINA!$D$2:$D$44,"1")</f>
        <v>0</v>
      </c>
      <c r="AC25" s="16" t="n">
        <f aca="false">COUNTIFS('[1]MIAC-CASTILLO'!$G$2:$G$74,$B25,'[1]MIAC-CASTILLO'!$L$2:$L$74,"0")</f>
        <v>0</v>
      </c>
      <c r="AD25" s="17" t="n">
        <f aca="false">COUNTIFS([1]MANTENIMIENTO!$G$3:$G$117,$B25,[1]MANTENIMIENTO!$C$3:$C$117,"1")</f>
        <v>2</v>
      </c>
      <c r="AE25" s="13" t="n">
        <f aca="false">COUNTIFS([1]MANTENIMIENTO!$G$3:$G$117,$B25,[1]MANTENIMIENTO!$D$3:$D$117,"1")</f>
        <v>0</v>
      </c>
      <c r="AF25" s="16" t="n">
        <f aca="false">COUNTIFS('[1]MIAC-CASTILLO'!$G$2:$G$74,$B25,'[1]MIAC-CASTILLO'!$L$2:$L$74,"0")</f>
        <v>0</v>
      </c>
      <c r="AG25" s="13" t="n">
        <f aca="false">COUNTIFS([1]OFICINAS!$G$2:$G$105,$B25,[1]OFICINAS!$C$2:$C$105,"1")</f>
        <v>0</v>
      </c>
      <c r="AH25" s="13" t="n">
        <f aca="false">COUNTIFS([1]OFICINAS!$G$2:$G$105,$B25,[1]OFICINAS!$D$2:$D$105,"1")</f>
        <v>0</v>
      </c>
      <c r="AI25" s="13" t="n">
        <f aca="false">COUNTIFS([1]OFICINAS!$G$2:$G$105,$B25,[1]OFICINAS!$L$2:$L$105,"0")</f>
        <v>0</v>
      </c>
      <c r="AJ25" s="10" t="n">
        <f aca="false">C25+F25+I25+L25+O25+R25+U25+X25+AA25+AD25+AG25</f>
        <v>2</v>
      </c>
      <c r="AK25" s="13" t="n">
        <f aca="false">D25+G25+J25+M25+P25+S25+V25+Y25+AB25+AE25+AH25</f>
        <v>0</v>
      </c>
      <c r="AL25" s="16" t="n">
        <f aca="false">E25+H25+K25+N25+Q25+T25+W25+Z25+AC25+AF25+AI25</f>
        <v>0</v>
      </c>
      <c r="AM25" s="1"/>
      <c r="AN25" s="1"/>
      <c r="AO25" s="1"/>
      <c r="AP25" s="1"/>
      <c r="AQ25" s="1"/>
      <c r="AR25" s="1"/>
      <c r="AS25" s="1"/>
      <c r="AT25" s="1"/>
      <c r="AU25" s="1"/>
    </row>
    <row r="26" customFormat="false" ht="15.75" hidden="false" customHeight="true" outlineLevel="0" collapsed="false">
      <c r="A26" s="18"/>
      <c r="B26" s="9" t="str">
        <f aca="false">'[1] CATEGORIAS FIJOS PRESUPUESTO 2'!B25</f>
        <v>JEFE DE GUÍAS</v>
      </c>
      <c r="C26" s="10" t="n">
        <f aca="false">COUNTIFS([1]MONTAÑAS!$G$2:$G$111,$B26,[1]MONTAÑAS!$C$2:$C$111,"1")</f>
        <v>0</v>
      </c>
      <c r="D26" s="13" t="n">
        <f aca="false">COUNTIFS([1]MONTAÑAS!$G$2:$G$111,B26,[1]MONTAÑAS!$D$2:$D$111,"1")</f>
        <v>0</v>
      </c>
      <c r="E26" s="16" t="n">
        <f aca="false">COUNTIFS([1]MONTAÑAS!$G$2:$G$111,B26,[1]MONTAÑAS!$L$2:$L$111,"0")</f>
        <v>0</v>
      </c>
      <c r="F26" s="10" t="n">
        <f aca="false">COUNTIFS([1]JAMEOS!$G$2:$G$124,$B26,[1]JAMEOS!$C$2:$C$124,"1")</f>
        <v>0</v>
      </c>
      <c r="G26" s="13" t="n">
        <f aca="false">COUNTIFS([1]JAMEOS!$G$2:$G$115,B26,[1]JAMEOS!$D$2:$D$115,"1")</f>
        <v>0</v>
      </c>
      <c r="H26" s="13" t="n">
        <f aca="false">COUNTIFS([1]JAMEOS!$G$2:$G$115,$B26,[1]JAMEOS!$L$2:$L$115,"0")</f>
        <v>0</v>
      </c>
      <c r="I26" s="10" t="n">
        <f aca="false">COUNTIFS([1]CUEVA!$G$2:$G$132,$B26,[1]CUEVA!$C$2:$C$132,"1")</f>
        <v>0</v>
      </c>
      <c r="J26" s="13" t="n">
        <f aca="false">COUNTIFS([1]CUEVA!$G$2:$G$122,$B26,[1]CUEVA!$D$2:$D$122,"1")</f>
        <v>0</v>
      </c>
      <c r="K26" s="14" t="n">
        <f aca="false">COUNTIFS([1]CUEVA!$G$2:$G$123,$B26,[1]CUEVA!$L$2:$L$123,"0")</f>
        <v>0</v>
      </c>
      <c r="L26" s="10" t="n">
        <f aca="false">COUNTIFS([1]MIRADOR!$G$2:$G$129,$B26,[1]MIRADOR!$C$2:$C$129,"1")</f>
        <v>0</v>
      </c>
      <c r="M26" s="13" t="n">
        <f aca="false">COUNTIFS([1]MIRADOR!$G$2:$G$118,$B26,[1]MIRADOR!$D$2:$D$118,"1")</f>
        <v>0</v>
      </c>
      <c r="N26" s="13" t="n">
        <f aca="false">COUNTIFS([1]MIRADOR!$G$2:$G$119,$B26,[1]MIRADOR!$L$2:$L$119,"0")</f>
        <v>0</v>
      </c>
      <c r="O26" s="10" t="n">
        <f aca="false">COUNTIFS([1]JARDIN!$G$2:$G$136,$B26,[1]JARDIN!$C$2:$C$136,"1")</f>
        <v>0</v>
      </c>
      <c r="P26" s="13" t="n">
        <f aca="false">COUNTIFS([1]JARDIN!$G$2:$G$126,$B26,[1]JARDIN!$D$2:$D$126,"1")</f>
        <v>0</v>
      </c>
      <c r="Q26" s="14" t="n">
        <f aca="false">COUNTIFS([1]JARDIN!$G$2:$G$126,$B26,[1]JARDIN!$L$2:$L$126,"0")</f>
        <v>0</v>
      </c>
      <c r="R26" s="10" t="n">
        <f aca="false">COUNTIFS([1]MONUMENTO!$G$2:$G$87,$B26,[1]MONUMENTO!$C$2:$C$87,"1")</f>
        <v>0</v>
      </c>
      <c r="S26" s="13" t="n">
        <f aca="false">COUNTIFS([1]MONUMENTO!$G$2:$G$77,$B26,[1]MONUMENTO!$D$2:$D$77,"1")</f>
        <v>0</v>
      </c>
      <c r="T26" s="13" t="n">
        <f aca="false">COUNTIFS([1]MONUMENTO!$G$2:$G$77,$B26,[1]MONUMENTO!$L$2:$L$77,"0")</f>
        <v>0</v>
      </c>
      <c r="U26" s="10" t="n">
        <f aca="false">COUNTIFS('[1]MIAC-CASTILLO'!$G$2:$G$84,$B26,'[1]MIAC-CASTILLO'!$C$2:$C$84,"1")</f>
        <v>0</v>
      </c>
      <c r="V26" s="13" t="n">
        <f aca="false">COUNTIFS('[1]MIAC-CASTILLO'!$G$2:$G$74,$B26,'[1]MIAC-CASTILLO'!$D$2:$D$74,"1")</f>
        <v>0</v>
      </c>
      <c r="W26" s="16" t="n">
        <f aca="false">COUNTIFS('[1]MIAC-CASTILLO'!$G$2:$G$74,$B26,'[1]MIAC-CASTILLO'!$L$2:$L$74,"0")</f>
        <v>0</v>
      </c>
      <c r="X26" s="10" t="n">
        <f aca="false">COUNTIFS([1]ALMACEN!$G$2:$G$119,$B26,[1]ALMACEN!$C$2:$C$119,"1")</f>
        <v>0</v>
      </c>
      <c r="Y26" s="13" t="n">
        <f aca="false">COUNTIFS([1]ALMACEN!$G$2:$G$119,$B26,[1]ALMACEN!$D$2:$D$119,"1")</f>
        <v>0</v>
      </c>
      <c r="Z26" s="16" t="n">
        <f aca="false">COUNTIFS('[1]MIAC-CASTILLO'!$G$2:$G$74,$B26,'[1]MIAC-CASTILLO'!$L$2:$L$74,"0")</f>
        <v>0</v>
      </c>
      <c r="AA26" s="13" t="n">
        <f aca="false">COUNTIFS([1]FERMINA!$G$2:$G$44,$B26,[1]FERMINA!$C$2:$C$44,"1")</f>
        <v>0</v>
      </c>
      <c r="AB26" s="13" t="n">
        <f aca="false">COUNTIFS([1]FERMINA!$G$2:$G$44,$B26,[1]FERMINA!$D$2:$D$44,"1")</f>
        <v>0</v>
      </c>
      <c r="AC26" s="16" t="n">
        <f aca="false">COUNTIFS('[1]MIAC-CASTILLO'!$G$2:$G$74,$B26,'[1]MIAC-CASTILLO'!$L$2:$L$74,"0")</f>
        <v>0</v>
      </c>
      <c r="AD26" s="17" t="n">
        <f aca="false">COUNTIFS([1]MANTENIMIENTO!$G$3:$G$117,$B26,[1]MANTENIMIENTO!$C$3:$C$117,"1")</f>
        <v>0</v>
      </c>
      <c r="AE26" s="13" t="n">
        <f aca="false">COUNTIFS([1]MANTENIMIENTO!$G$3:$G$117,$B26,[1]MANTENIMIENTO!$D$3:$D$117,"1")</f>
        <v>0</v>
      </c>
      <c r="AF26" s="16" t="n">
        <f aca="false">COUNTIFS('[1]MIAC-CASTILLO'!$G$2:$G$74,$B26,'[1]MIAC-CASTILLO'!$L$2:$L$74,"0")</f>
        <v>0</v>
      </c>
      <c r="AG26" s="13" t="n">
        <f aca="false">COUNTIFS([1]OFICINAS!$G$2:$G$105,$B26,[1]OFICINAS!$C$2:$C$105,"1")</f>
        <v>0</v>
      </c>
      <c r="AH26" s="13" t="n">
        <f aca="false">COUNTIFS([1]OFICINAS!$G$2:$G$105,$B26,[1]OFICINAS!$D$2:$D$105,"1")</f>
        <v>0</v>
      </c>
      <c r="AI26" s="13" t="n">
        <f aca="false">COUNTIFS([1]OFICINAS!$G$2:$G$105,$B26,[1]OFICINAS!$L$2:$L$105,"0")</f>
        <v>0</v>
      </c>
      <c r="AJ26" s="10" t="n">
        <f aca="false">C26+F26+I26+L26+O26+R26+U26+X26+AA26+AD26+AG26</f>
        <v>0</v>
      </c>
      <c r="AK26" s="13" t="n">
        <f aca="false">D26+G26+J26+M26+P26+S26+V26+Y26+AB26+AE26+AH26</f>
        <v>0</v>
      </c>
      <c r="AL26" s="16" t="n">
        <f aca="false">E26+H26+K26+N26+Q26+T26+W26+Z26+AC26+AF26+AI26</f>
        <v>0</v>
      </c>
      <c r="AM26" s="1"/>
      <c r="AN26" s="1"/>
      <c r="AO26" s="1"/>
      <c r="AP26" s="1"/>
      <c r="AQ26" s="1"/>
      <c r="AR26" s="1"/>
      <c r="AS26" s="1"/>
      <c r="AT26" s="1"/>
      <c r="AU26" s="1"/>
    </row>
    <row r="27" customFormat="false" ht="15.75" hidden="false" customHeight="true" outlineLevel="0" collapsed="false">
      <c r="A27" s="18"/>
      <c r="B27" s="9" t="str">
        <f aca="false">'[1] CATEGORIAS FIJOS PRESUPUESTO 2'!B26</f>
        <v>JEFE DE GUARDAS</v>
      </c>
      <c r="C27" s="10" t="n">
        <f aca="false">COUNTIFS([1]MONTAÑAS!$G$2:$G$111,$B27,[1]MONTAÑAS!$C$2:$C$111,"1")</f>
        <v>1</v>
      </c>
      <c r="D27" s="13" t="n">
        <f aca="false">COUNTIFS([1]MONTAÑAS!$G$2:$G$111,B27,[1]MONTAÑAS!$D$2:$D$111,"1")</f>
        <v>0</v>
      </c>
      <c r="E27" s="16" t="n">
        <f aca="false">COUNTIFS([1]MONTAÑAS!$G$2:$G$111,B27,[1]MONTAÑAS!$L$2:$L$111,"0")</f>
        <v>0</v>
      </c>
      <c r="F27" s="10" t="n">
        <f aca="false">COUNTIFS([1]JAMEOS!$G$2:$G$124,$B27,[1]JAMEOS!$C$2:$C$124,"1")</f>
        <v>0</v>
      </c>
      <c r="G27" s="13" t="n">
        <f aca="false">COUNTIFS([1]JAMEOS!$G$2:$G$115,B27,[1]JAMEOS!$D$2:$D$115,"1")</f>
        <v>0</v>
      </c>
      <c r="H27" s="13" t="n">
        <f aca="false">COUNTIFS([1]JAMEOS!$G$2:$G$115,$B27,[1]JAMEOS!$L$2:$L$115,"0")</f>
        <v>0</v>
      </c>
      <c r="I27" s="10" t="n">
        <f aca="false">COUNTIFS([1]CUEVA!$G$2:$G$132,$B27,[1]CUEVA!$C$2:$C$132,"1")</f>
        <v>0</v>
      </c>
      <c r="J27" s="13" t="n">
        <f aca="false">COUNTIFS([1]CUEVA!$G$2:$G$122,$B27,[1]CUEVA!$D$2:$D$122,"1")</f>
        <v>0</v>
      </c>
      <c r="K27" s="14" t="n">
        <f aca="false">COUNTIFS([1]CUEVA!$G$2:$G$123,$B27,[1]CUEVA!$L$2:$L$123,"0")</f>
        <v>0</v>
      </c>
      <c r="L27" s="10" t="n">
        <f aca="false">COUNTIFS([1]MIRADOR!$G$2:$G$129,$B27,[1]MIRADOR!$C$2:$C$129,"1")</f>
        <v>0</v>
      </c>
      <c r="M27" s="13" t="n">
        <f aca="false">COUNTIFS([1]MIRADOR!$G$2:$G$118,$B27,[1]MIRADOR!$D$2:$D$118,"1")</f>
        <v>0</v>
      </c>
      <c r="N27" s="13" t="n">
        <f aca="false">COUNTIFS([1]MIRADOR!$G$2:$G$119,$B27,[1]MIRADOR!$L$2:$L$119,"0")</f>
        <v>0</v>
      </c>
      <c r="O27" s="10" t="n">
        <f aca="false">COUNTIFS([1]JARDIN!$G$2:$G$136,$B27,[1]JARDIN!$C$2:$C$136,"1")</f>
        <v>0</v>
      </c>
      <c r="P27" s="13" t="n">
        <f aca="false">COUNTIFS([1]JARDIN!$G$2:$G$126,$B27,[1]JARDIN!$D$2:$D$126,"1")</f>
        <v>0</v>
      </c>
      <c r="Q27" s="14" t="n">
        <f aca="false">COUNTIFS([1]JARDIN!$G$2:$G$126,$B27,[1]JARDIN!$L$2:$L$126,"0")</f>
        <v>0</v>
      </c>
      <c r="R27" s="10" t="n">
        <f aca="false">COUNTIFS([1]MONUMENTO!$G$2:$G$87,$B27,[1]MONUMENTO!$C$2:$C$87,"1")</f>
        <v>0</v>
      </c>
      <c r="S27" s="13" t="n">
        <f aca="false">COUNTIFS([1]MONUMENTO!$G$2:$G$77,$B27,[1]MONUMENTO!$D$2:$D$77,"1")</f>
        <v>0</v>
      </c>
      <c r="T27" s="13" t="n">
        <f aca="false">COUNTIFS([1]MONUMENTO!$G$2:$G$77,$B27,[1]MONUMENTO!$L$2:$L$77,"0")</f>
        <v>0</v>
      </c>
      <c r="U27" s="10" t="n">
        <f aca="false">COUNTIFS('[1]MIAC-CASTILLO'!$G$2:$G$84,$B27,'[1]MIAC-CASTILLO'!$C$2:$C$84,"1")</f>
        <v>0</v>
      </c>
      <c r="V27" s="13" t="n">
        <f aca="false">COUNTIFS('[1]MIAC-CASTILLO'!$G$2:$G$74,$B27,'[1]MIAC-CASTILLO'!$D$2:$D$74,"1")</f>
        <v>0</v>
      </c>
      <c r="W27" s="16" t="n">
        <f aca="false">COUNTIFS('[1]MIAC-CASTILLO'!$G$2:$G$74,$B27,'[1]MIAC-CASTILLO'!$L$2:$L$74,"0")</f>
        <v>0</v>
      </c>
      <c r="X27" s="10" t="n">
        <f aca="false">COUNTIFS([1]ALMACEN!$G$2:$G$119,$B27,[1]ALMACEN!$C$2:$C$119,"1")</f>
        <v>0</v>
      </c>
      <c r="Y27" s="13" t="n">
        <f aca="false">COUNTIFS([1]ALMACEN!$G$2:$G$119,$B27,[1]ALMACEN!$D$2:$D$119,"1")</f>
        <v>0</v>
      </c>
      <c r="Z27" s="16" t="n">
        <f aca="false">COUNTIFS('[1]MIAC-CASTILLO'!$G$2:$G$74,$B27,'[1]MIAC-CASTILLO'!$L$2:$L$74,"0")</f>
        <v>0</v>
      </c>
      <c r="AA27" s="13" t="n">
        <f aca="false">COUNTIFS([1]FERMINA!$G$2:$G$44,$B27,[1]FERMINA!$C$2:$C$44,"1")</f>
        <v>0</v>
      </c>
      <c r="AB27" s="13" t="n">
        <f aca="false">COUNTIFS([1]FERMINA!$G$2:$G$44,$B27,[1]FERMINA!$D$2:$D$44,"1")</f>
        <v>0</v>
      </c>
      <c r="AC27" s="16" t="n">
        <f aca="false">COUNTIFS('[1]MIAC-CASTILLO'!$G$2:$G$74,$B27,'[1]MIAC-CASTILLO'!$L$2:$L$74,"0")</f>
        <v>0</v>
      </c>
      <c r="AD27" s="17" t="n">
        <f aca="false">COUNTIFS([1]MANTENIMIENTO!$G$3:$G$117,$B27,[1]MANTENIMIENTO!$C$3:$C$117,"1")</f>
        <v>0</v>
      </c>
      <c r="AE27" s="13" t="n">
        <f aca="false">COUNTIFS([1]MANTENIMIENTO!$G$3:$G$117,$B27,[1]MANTENIMIENTO!$D$3:$D$117,"1")</f>
        <v>0</v>
      </c>
      <c r="AF27" s="16" t="n">
        <f aca="false">COUNTIFS('[1]MIAC-CASTILLO'!$G$2:$G$74,$B27,'[1]MIAC-CASTILLO'!$L$2:$L$74,"0")</f>
        <v>0</v>
      </c>
      <c r="AG27" s="13" t="n">
        <f aca="false">COUNTIFS([1]OFICINAS!$G$2:$G$105,$B27,[1]OFICINAS!$C$2:$C$105,"1")</f>
        <v>0</v>
      </c>
      <c r="AH27" s="13" t="n">
        <f aca="false">COUNTIFS([1]OFICINAS!$G$2:$G$105,$B27,[1]OFICINAS!$D$2:$D$105,"1")</f>
        <v>0</v>
      </c>
      <c r="AI27" s="13" t="n">
        <f aca="false">COUNTIFS([1]OFICINAS!$G$2:$G$105,$B27,[1]OFICINAS!$L$2:$L$105,"0")</f>
        <v>0</v>
      </c>
      <c r="AJ27" s="10" t="n">
        <f aca="false">C27+F27+I27+L27+O27+R27+U27+X27+AA27+AD27+AG27</f>
        <v>1</v>
      </c>
      <c r="AK27" s="13" t="n">
        <f aca="false">D27+G27+J27+M27+P27+S27+V27+Y27+AB27+AE27+AH27</f>
        <v>0</v>
      </c>
      <c r="AL27" s="16" t="n">
        <f aca="false">E27+H27+K27+N27+Q27+T27+W27+Z27+AC27+AF27+AI27</f>
        <v>0</v>
      </c>
      <c r="AM27" s="1"/>
      <c r="AN27" s="1"/>
      <c r="AO27" s="1"/>
      <c r="AP27" s="1"/>
      <c r="AQ27" s="1"/>
      <c r="AR27" s="1"/>
      <c r="AS27" s="1"/>
      <c r="AT27" s="1"/>
      <c r="AU27" s="1"/>
    </row>
    <row r="28" customFormat="false" ht="15.75" hidden="false" customHeight="true" outlineLevel="0" collapsed="false">
      <c r="A28" s="18"/>
      <c r="B28" s="9" t="str">
        <f aca="false">'[1] CATEGORIAS FIJOS PRESUPUESTO 2'!B27</f>
        <v>JEFE DE CONTABILIDAD</v>
      </c>
      <c r="C28" s="10" t="n">
        <f aca="false">COUNTIFS([1]MONTAÑAS!$G$2:$G$111,$B28,[1]MONTAÑAS!$C$2:$C$111,"1")</f>
        <v>0</v>
      </c>
      <c r="D28" s="13" t="n">
        <f aca="false">COUNTIFS([1]MONTAÑAS!$G$2:$G$111,B28,[1]MONTAÑAS!$D$2:$D$111,"1")</f>
        <v>0</v>
      </c>
      <c r="E28" s="16" t="n">
        <f aca="false">COUNTIFS([1]MONTAÑAS!$G$2:$G$111,B28,[1]MONTAÑAS!$L$2:$L$111,"0")</f>
        <v>0</v>
      </c>
      <c r="F28" s="10" t="n">
        <f aca="false">COUNTIFS([1]JAMEOS!$G$2:$G$124,$B28,[1]JAMEOS!$C$2:$C$124,"1")</f>
        <v>0</v>
      </c>
      <c r="G28" s="13" t="n">
        <f aca="false">COUNTIFS([1]JAMEOS!$G$2:$G$115,B28,[1]JAMEOS!$D$2:$D$115,"1")</f>
        <v>0</v>
      </c>
      <c r="H28" s="13" t="n">
        <f aca="false">COUNTIFS([1]JAMEOS!$G$2:$G$115,$B28,[1]JAMEOS!$L$2:$L$115,"0")</f>
        <v>0</v>
      </c>
      <c r="I28" s="10" t="n">
        <f aca="false">COUNTIFS([1]CUEVA!$G$2:$G$132,$B28,[1]CUEVA!$C$2:$C$132,"1")</f>
        <v>0</v>
      </c>
      <c r="J28" s="13" t="n">
        <f aca="false">COUNTIFS([1]CUEVA!$G$2:$G$122,$B28,[1]CUEVA!$D$2:$D$122,"1")</f>
        <v>0</v>
      </c>
      <c r="K28" s="14" t="n">
        <f aca="false">COUNTIFS([1]CUEVA!$G$2:$G$123,$B28,[1]CUEVA!$L$2:$L$123,"0")</f>
        <v>0</v>
      </c>
      <c r="L28" s="10" t="n">
        <f aca="false">COUNTIFS([1]MIRADOR!$G$2:$G$129,$B28,[1]MIRADOR!$C$2:$C$129,"1")</f>
        <v>0</v>
      </c>
      <c r="M28" s="13" t="n">
        <f aca="false">COUNTIFS([1]MIRADOR!$G$2:$G$118,$B28,[1]MIRADOR!$D$2:$D$118,"1")</f>
        <v>0</v>
      </c>
      <c r="N28" s="13" t="n">
        <f aca="false">COUNTIFS([1]MIRADOR!$G$2:$G$119,$B28,[1]MIRADOR!$L$2:$L$119,"0")</f>
        <v>0</v>
      </c>
      <c r="O28" s="10" t="n">
        <f aca="false">COUNTIFS([1]JARDIN!$G$2:$G$136,$B28,[1]JARDIN!$C$2:$C$136,"1")</f>
        <v>0</v>
      </c>
      <c r="P28" s="13" t="n">
        <f aca="false">COUNTIFS([1]JARDIN!$G$2:$G$126,$B28,[1]JARDIN!$D$2:$D$126,"1")</f>
        <v>0</v>
      </c>
      <c r="Q28" s="14" t="n">
        <f aca="false">COUNTIFS([1]JARDIN!$G$2:$G$126,$B28,[1]JARDIN!$L$2:$L$126,"0")</f>
        <v>0</v>
      </c>
      <c r="R28" s="10" t="n">
        <f aca="false">COUNTIFS([1]MONUMENTO!$G$2:$G$87,$B28,[1]MONUMENTO!$C$2:$C$87,"1")</f>
        <v>0</v>
      </c>
      <c r="S28" s="13" t="n">
        <f aca="false">COUNTIFS([1]MONUMENTO!$G$2:$G$77,$B28,[1]MONUMENTO!$D$2:$D$77,"1")</f>
        <v>0</v>
      </c>
      <c r="T28" s="13" t="n">
        <f aca="false">COUNTIFS([1]MONUMENTO!$G$2:$G$77,$B28,[1]MONUMENTO!$L$2:$L$77,"0")</f>
        <v>0</v>
      </c>
      <c r="U28" s="10" t="n">
        <f aca="false">COUNTIFS('[1]MIAC-CASTILLO'!$G$2:$G$84,$B28,'[1]MIAC-CASTILLO'!$C$2:$C$84,"1")</f>
        <v>0</v>
      </c>
      <c r="V28" s="13" t="n">
        <f aca="false">COUNTIFS('[1]MIAC-CASTILLO'!$G$2:$G$74,$B28,'[1]MIAC-CASTILLO'!$D$2:$D$74,"1")</f>
        <v>0</v>
      </c>
      <c r="W28" s="16" t="n">
        <f aca="false">COUNTIFS('[1]MIAC-CASTILLO'!$G$2:$G$74,$B28,'[1]MIAC-CASTILLO'!$L$2:$L$74,"0")</f>
        <v>0</v>
      </c>
      <c r="X28" s="10" t="n">
        <f aca="false">COUNTIFS([1]ALMACEN!$G$2:$G$119,$B28,[1]ALMACEN!$C$2:$C$119,"1")</f>
        <v>0</v>
      </c>
      <c r="Y28" s="13" t="n">
        <f aca="false">COUNTIFS([1]ALMACEN!$G$2:$G$119,$B28,[1]ALMACEN!$D$2:$D$119,"1")</f>
        <v>0</v>
      </c>
      <c r="Z28" s="16" t="n">
        <f aca="false">COUNTIFS('[1]MIAC-CASTILLO'!$G$2:$G$74,$B28,'[1]MIAC-CASTILLO'!$L$2:$L$74,"0")</f>
        <v>0</v>
      </c>
      <c r="AA28" s="13" t="n">
        <f aca="false">COUNTIFS([1]FERMINA!$G$2:$G$44,$B28,[1]FERMINA!$C$2:$C$44,"1")</f>
        <v>0</v>
      </c>
      <c r="AB28" s="13" t="n">
        <f aca="false">COUNTIFS([1]FERMINA!$G$2:$G$44,$B28,[1]FERMINA!$D$2:$D$44,"1")</f>
        <v>0</v>
      </c>
      <c r="AC28" s="16" t="n">
        <f aca="false">COUNTIFS('[1]MIAC-CASTILLO'!$G$2:$G$74,$B28,'[1]MIAC-CASTILLO'!$L$2:$L$74,"0")</f>
        <v>0</v>
      </c>
      <c r="AD28" s="17" t="n">
        <f aca="false">COUNTIFS([1]MANTENIMIENTO!$G$3:$G$117,$B28,[1]MANTENIMIENTO!$C$3:$C$117,"1")</f>
        <v>0</v>
      </c>
      <c r="AE28" s="13" t="n">
        <f aca="false">COUNTIFS([1]MANTENIMIENTO!$G$3:$G$117,$B28,[1]MANTENIMIENTO!$D$3:$D$117,"1")</f>
        <v>0</v>
      </c>
      <c r="AF28" s="16" t="n">
        <f aca="false">COUNTIFS('[1]MIAC-CASTILLO'!$G$2:$G$74,$B28,'[1]MIAC-CASTILLO'!$L$2:$L$74,"0")</f>
        <v>0</v>
      </c>
      <c r="AG28" s="13" t="n">
        <f aca="false">COUNTIFS([1]OFICINAS!$G$2:$G$105,$B28,[1]OFICINAS!$C$2:$C$105,"1")</f>
        <v>1</v>
      </c>
      <c r="AH28" s="13" t="n">
        <f aca="false">COUNTIFS([1]OFICINAS!$G$2:$G$105,$B28,[1]OFICINAS!$D$2:$D$105,"1")</f>
        <v>0</v>
      </c>
      <c r="AI28" s="13" t="n">
        <f aca="false">COUNTIFS([1]OFICINAS!$G$2:$G$105,$B28,[1]OFICINAS!$L$2:$L$105,"0")</f>
        <v>0</v>
      </c>
      <c r="AJ28" s="10" t="n">
        <f aca="false">C28+F28+I28+L28+O28+R28+U28+X28+AA28+AD28+AG28</f>
        <v>1</v>
      </c>
      <c r="AK28" s="13" t="n">
        <f aca="false">D28+G28+J28+M28+P28+S28+V28+Y28+AB28+AE28+AH28</f>
        <v>0</v>
      </c>
      <c r="AL28" s="16" t="n">
        <f aca="false">E28+H28+K28+N28+Q28+T28+W28+Z28+AC28+AF28+AI28</f>
        <v>0</v>
      </c>
      <c r="AM28" s="1"/>
      <c r="AN28" s="1"/>
      <c r="AO28" s="1"/>
      <c r="AP28" s="1"/>
      <c r="AQ28" s="1"/>
      <c r="AR28" s="1"/>
      <c r="AS28" s="1"/>
      <c r="AT28" s="1"/>
      <c r="AU28" s="1"/>
    </row>
    <row r="29" customFormat="false" ht="15.75" hidden="false" customHeight="true" outlineLevel="0" collapsed="false">
      <c r="A29" s="18"/>
      <c r="B29" s="9" t="str">
        <f aca="false">'[1] CATEGORIAS FIJOS PRESUPUESTO 2'!B28</f>
        <v>JEFATURA</v>
      </c>
      <c r="C29" s="10" t="n">
        <f aca="false">COUNTIFS([1]MONTAÑAS!$G$2:$G$111,$B29,[1]MONTAÑAS!$C$2:$C$111,"1")</f>
        <v>0</v>
      </c>
      <c r="D29" s="13" t="n">
        <f aca="false">COUNTIFS([1]MONTAÑAS!$G$2:$G$111,B29,[1]MONTAÑAS!$D$2:$D$111,"1")</f>
        <v>0</v>
      </c>
      <c r="E29" s="16" t="n">
        <f aca="false">COUNTIFS([1]MONTAÑAS!$G$2:$G$111,B29,[1]MONTAÑAS!$L$2:$L$111,"0")</f>
        <v>0</v>
      </c>
      <c r="F29" s="10" t="n">
        <f aca="false">COUNTIFS([1]JAMEOS!$G$2:$G$124,$B29,[1]JAMEOS!$C$2:$C$124,"1")</f>
        <v>0</v>
      </c>
      <c r="G29" s="13" t="n">
        <f aca="false">COUNTIFS([1]JAMEOS!$G$2:$G$115,B29,[1]JAMEOS!$D$2:$D$115,"1")</f>
        <v>0</v>
      </c>
      <c r="H29" s="13" t="n">
        <f aca="false">COUNTIFS([1]JAMEOS!$G$2:$G$115,$B29,[1]JAMEOS!$L$2:$L$115,"0")</f>
        <v>0</v>
      </c>
      <c r="I29" s="10" t="n">
        <f aca="false">COUNTIFS([1]CUEVA!$G$2:$G$132,$B29,[1]CUEVA!$C$2:$C$132,"1")</f>
        <v>0</v>
      </c>
      <c r="J29" s="13" t="n">
        <f aca="false">COUNTIFS([1]CUEVA!$G$2:$G$122,$B29,[1]CUEVA!$D$2:$D$122,"1")</f>
        <v>0</v>
      </c>
      <c r="K29" s="14" t="n">
        <f aca="false">COUNTIFS([1]CUEVA!$G$2:$G$123,$B29,[1]CUEVA!$L$2:$L$123,"0")</f>
        <v>0</v>
      </c>
      <c r="L29" s="10" t="n">
        <f aca="false">COUNTIFS([1]MIRADOR!$G$2:$G$129,$B29,[1]MIRADOR!$C$2:$C$129,"1")</f>
        <v>0</v>
      </c>
      <c r="M29" s="13" t="n">
        <f aca="false">COUNTIFS([1]MIRADOR!$G$2:$G$118,$B29,[1]MIRADOR!$D$2:$D$118,"1")</f>
        <v>0</v>
      </c>
      <c r="N29" s="13" t="n">
        <f aca="false">COUNTIFS([1]MIRADOR!$G$2:$G$119,$B29,[1]MIRADOR!$L$2:$L$119,"0")</f>
        <v>0</v>
      </c>
      <c r="O29" s="10" t="n">
        <f aca="false">COUNTIFS([1]JARDIN!$G$2:$G$136,$B29,[1]JARDIN!$C$2:$C$136,"1")</f>
        <v>0</v>
      </c>
      <c r="P29" s="13" t="n">
        <f aca="false">COUNTIFS([1]JARDIN!$G$2:$G$126,$B29,[1]JARDIN!$D$2:$D$126,"1")</f>
        <v>0</v>
      </c>
      <c r="Q29" s="14" t="n">
        <f aca="false">COUNTIFS([1]JARDIN!$G$2:$G$126,$B29,[1]JARDIN!$L$2:$L$126,"0")</f>
        <v>0</v>
      </c>
      <c r="R29" s="10" t="n">
        <f aca="false">COUNTIFS([1]MONUMENTO!$G$2:$G$87,$B29,[1]MONUMENTO!$C$2:$C$87,"1")</f>
        <v>0</v>
      </c>
      <c r="S29" s="13" t="n">
        <f aca="false">COUNTIFS([1]MONUMENTO!$G$2:$G$77,$B29,[1]MONUMENTO!$D$2:$D$77,"1")</f>
        <v>0</v>
      </c>
      <c r="T29" s="13" t="n">
        <f aca="false">COUNTIFS([1]MONUMENTO!$G$2:$G$77,$B29,[1]MONUMENTO!$L$2:$L$77,"0")</f>
        <v>0</v>
      </c>
      <c r="U29" s="10" t="n">
        <f aca="false">COUNTIFS('[1]MIAC-CASTILLO'!$G$2:$G$84,$B29,'[1]MIAC-CASTILLO'!$C$2:$C$84,"1")</f>
        <v>0</v>
      </c>
      <c r="V29" s="13" t="n">
        <f aca="false">COUNTIFS('[1]MIAC-CASTILLO'!$G$2:$G$74,$B29,'[1]MIAC-CASTILLO'!$D$2:$D$74,"1")</f>
        <v>0</v>
      </c>
      <c r="W29" s="16" t="n">
        <f aca="false">COUNTIFS('[1]MIAC-CASTILLO'!$G$2:$G$74,$B29,'[1]MIAC-CASTILLO'!$L$2:$L$74,"0")</f>
        <v>0</v>
      </c>
      <c r="X29" s="10" t="n">
        <f aca="false">COUNTIFS([1]ALMACEN!$G$2:$G$119,$B29,[1]ALMACEN!$C$2:$C$119,"1")</f>
        <v>0</v>
      </c>
      <c r="Y29" s="13" t="n">
        <f aca="false">COUNTIFS([1]ALMACEN!$G$2:$G$119,$B29,[1]ALMACEN!$D$2:$D$119,"1")</f>
        <v>0</v>
      </c>
      <c r="Z29" s="16" t="n">
        <f aca="false">COUNTIFS('[1]MIAC-CASTILLO'!$G$2:$G$74,$B29,'[1]MIAC-CASTILLO'!$L$2:$L$74,"0")</f>
        <v>0</v>
      </c>
      <c r="AA29" s="13" t="n">
        <f aca="false">COUNTIFS([1]FERMINA!$G$2:$G$44,$B29,[1]FERMINA!$C$2:$C$44,"1")</f>
        <v>0</v>
      </c>
      <c r="AB29" s="13" t="n">
        <f aca="false">COUNTIFS([1]FERMINA!$G$2:$G$44,$B29,[1]FERMINA!$D$2:$D$44,"1")</f>
        <v>0</v>
      </c>
      <c r="AC29" s="16" t="n">
        <f aca="false">COUNTIFS('[1]MIAC-CASTILLO'!$G$2:$G$74,$B29,'[1]MIAC-CASTILLO'!$L$2:$L$74,"0")</f>
        <v>0</v>
      </c>
      <c r="AD29" s="17" t="n">
        <f aca="false">COUNTIFS([1]MANTENIMIENTO!$G$3:$G$117,$B29,[1]MANTENIMIENTO!$C$3:$C$117,"1")</f>
        <v>0</v>
      </c>
      <c r="AE29" s="13" t="n">
        <f aca="false">COUNTIFS([1]MANTENIMIENTO!$G$3:$G$117,$B29,[1]MANTENIMIENTO!$D$3:$D$117,"1")</f>
        <v>0</v>
      </c>
      <c r="AF29" s="16" t="n">
        <f aca="false">COUNTIFS('[1]MIAC-CASTILLO'!$G$2:$G$74,$B29,'[1]MIAC-CASTILLO'!$L$2:$L$74,"0")</f>
        <v>0</v>
      </c>
      <c r="AG29" s="13" t="n">
        <f aca="false">COUNTIFS([1]OFICINAS!$G$2:$G$105,$B29,[1]OFICINAS!$C$2:$C$105,"1")</f>
        <v>6</v>
      </c>
      <c r="AH29" s="13" t="n">
        <f aca="false">COUNTIFS([1]OFICINAS!$G$2:$G$105,$B29,[1]OFICINAS!$D$2:$D$105,"1")</f>
        <v>4</v>
      </c>
      <c r="AI29" s="13" t="n">
        <f aca="false">COUNTIFS([1]OFICINAS!$G$2:$G$105,$B29,[1]OFICINAS!$L$2:$L$105,"0")</f>
        <v>0</v>
      </c>
      <c r="AJ29" s="10" t="n">
        <f aca="false">C29+F29+I29+L29+O29+R29+U29+X29+AA29+AD29+AG29</f>
        <v>6</v>
      </c>
      <c r="AK29" s="13" t="n">
        <f aca="false">D29+G29+J29+M29+P29+S29+V29+Y29+AB29+AE29+AH29</f>
        <v>4</v>
      </c>
      <c r="AL29" s="16" t="n">
        <f aca="false">E29+H29+K29+N29+Q29+T29+W29+Z29+AC29+AF29+AI29</f>
        <v>0</v>
      </c>
      <c r="AM29" s="1"/>
      <c r="AN29" s="1"/>
      <c r="AO29" s="1"/>
      <c r="AP29" s="1"/>
      <c r="AQ29" s="1"/>
      <c r="AR29" s="1"/>
      <c r="AS29" s="1"/>
      <c r="AT29" s="1"/>
      <c r="AU29" s="1"/>
    </row>
    <row r="30" customFormat="false" ht="15.75" hidden="false" customHeight="true" outlineLevel="0" collapsed="false">
      <c r="A30" s="18"/>
      <c r="B30" s="9" t="str">
        <f aca="false">'[1] CATEGORIAS FIJOS PRESUPUESTO 2'!B29</f>
        <v>JEFE COMPRAS</v>
      </c>
      <c r="C30" s="10" t="n">
        <f aca="false">COUNTIFS([1]MONTAÑAS!$G$2:$G$111,$B30,[1]MONTAÑAS!$C$2:$C$111,"1")</f>
        <v>0</v>
      </c>
      <c r="D30" s="13" t="n">
        <f aca="false">COUNTIFS([1]MONTAÑAS!$G$2:$G$111,B30,[1]MONTAÑAS!$D$2:$D$111,"1")</f>
        <v>0</v>
      </c>
      <c r="E30" s="16" t="n">
        <f aca="false">COUNTIFS([1]MONTAÑAS!$G$2:$G$111,B30,[1]MONTAÑAS!$L$2:$L$111,"0")</f>
        <v>0</v>
      </c>
      <c r="F30" s="10" t="n">
        <f aca="false">COUNTIFS([1]JAMEOS!$G$2:$G$124,$B30,[1]JAMEOS!$C$2:$C$124,"1")</f>
        <v>0</v>
      </c>
      <c r="G30" s="13" t="n">
        <f aca="false">COUNTIFS([1]JAMEOS!$G$2:$G$115,B30,[1]JAMEOS!$D$2:$D$115,"1")</f>
        <v>0</v>
      </c>
      <c r="H30" s="13" t="n">
        <f aca="false">COUNTIFS([1]JAMEOS!$G$2:$G$115,$B30,[1]JAMEOS!$L$2:$L$115,"0")</f>
        <v>0</v>
      </c>
      <c r="I30" s="10" t="n">
        <f aca="false">COUNTIFS([1]CUEVA!$G$2:$G$132,$B30,[1]CUEVA!$C$2:$C$132,"1")</f>
        <v>0</v>
      </c>
      <c r="J30" s="13" t="n">
        <f aca="false">COUNTIFS([1]CUEVA!$G$2:$G$122,$B30,[1]CUEVA!$D$2:$D$122,"1")</f>
        <v>0</v>
      </c>
      <c r="K30" s="14" t="n">
        <f aca="false">COUNTIFS([1]CUEVA!$G$2:$G$123,$B30,[1]CUEVA!$L$2:$L$123,"0")</f>
        <v>0</v>
      </c>
      <c r="L30" s="10" t="n">
        <f aca="false">COUNTIFS([1]MIRADOR!$G$2:$G$129,$B30,[1]MIRADOR!$C$2:$C$129,"1")</f>
        <v>0</v>
      </c>
      <c r="M30" s="13" t="n">
        <f aca="false">COUNTIFS([1]MIRADOR!$G$2:$G$118,$B30,[1]MIRADOR!$D$2:$D$118,"1")</f>
        <v>0</v>
      </c>
      <c r="N30" s="13" t="n">
        <f aca="false">COUNTIFS([1]MIRADOR!$G$2:$G$119,$B30,[1]MIRADOR!$L$2:$L$119,"0")</f>
        <v>0</v>
      </c>
      <c r="O30" s="10" t="n">
        <f aca="false">COUNTIFS([1]JARDIN!$G$2:$G$136,$B30,[1]JARDIN!$C$2:$C$136,"1")</f>
        <v>0</v>
      </c>
      <c r="P30" s="13" t="n">
        <f aca="false">COUNTIFS([1]JARDIN!$G$2:$G$126,$B30,[1]JARDIN!$D$2:$D$126,"1")</f>
        <v>0</v>
      </c>
      <c r="Q30" s="14" t="n">
        <f aca="false">COUNTIFS([1]JARDIN!$G$2:$G$126,$B30,[1]JARDIN!$L$2:$L$126,"0")</f>
        <v>0</v>
      </c>
      <c r="R30" s="10" t="n">
        <f aca="false">COUNTIFS([1]MONUMENTO!$G$2:$G$87,$B30,[1]MONUMENTO!$C$2:$C$87,"1")</f>
        <v>0</v>
      </c>
      <c r="S30" s="13" t="n">
        <f aca="false">COUNTIFS([1]MONUMENTO!$G$2:$G$77,$B30,[1]MONUMENTO!$D$2:$D$77,"1")</f>
        <v>0</v>
      </c>
      <c r="T30" s="13" t="n">
        <f aca="false">COUNTIFS([1]MONUMENTO!$G$2:$G$77,$B30,[1]MONUMENTO!$L$2:$L$77,"0")</f>
        <v>0</v>
      </c>
      <c r="U30" s="10" t="n">
        <f aca="false">COUNTIFS('[1]MIAC-CASTILLO'!$G$2:$G$84,$B30,'[1]MIAC-CASTILLO'!$C$2:$C$84,"1")</f>
        <v>0</v>
      </c>
      <c r="V30" s="13" t="n">
        <f aca="false">COUNTIFS('[1]MIAC-CASTILLO'!$G$2:$G$74,$B30,'[1]MIAC-CASTILLO'!$D$2:$D$74,"1")</f>
        <v>0</v>
      </c>
      <c r="W30" s="16" t="n">
        <f aca="false">COUNTIFS('[1]MIAC-CASTILLO'!$G$2:$G$74,$B30,'[1]MIAC-CASTILLO'!$L$2:$L$74,"0")</f>
        <v>0</v>
      </c>
      <c r="X30" s="10" t="n">
        <f aca="false">COUNTIFS([1]ALMACEN!$G$2:$G$119,$B30,[1]ALMACEN!$C$2:$C$119,"1")</f>
        <v>0</v>
      </c>
      <c r="Y30" s="13" t="n">
        <f aca="false">COUNTIFS([1]ALMACEN!$G$2:$G$119,$B30,[1]ALMACEN!$D$2:$D$119,"1")</f>
        <v>0</v>
      </c>
      <c r="Z30" s="16" t="n">
        <f aca="false">COUNTIFS('[1]MIAC-CASTILLO'!$G$2:$G$74,$B30,'[1]MIAC-CASTILLO'!$L$2:$L$74,"0")</f>
        <v>0</v>
      </c>
      <c r="AA30" s="13" t="n">
        <f aca="false">COUNTIFS([1]FERMINA!$G$2:$G$44,$B30,[1]FERMINA!$C$2:$C$44,"1")</f>
        <v>0</v>
      </c>
      <c r="AB30" s="13" t="n">
        <f aca="false">COUNTIFS([1]FERMINA!$G$2:$G$44,$B30,[1]FERMINA!$D$2:$D$44,"1")</f>
        <v>0</v>
      </c>
      <c r="AC30" s="16" t="n">
        <f aca="false">COUNTIFS('[1]MIAC-CASTILLO'!$G$2:$G$74,$B30,'[1]MIAC-CASTILLO'!$L$2:$L$74,"0")</f>
        <v>0</v>
      </c>
      <c r="AD30" s="17" t="n">
        <f aca="false">COUNTIFS([1]MANTENIMIENTO!$G$3:$G$117,$B30,[1]MANTENIMIENTO!$C$3:$C$117,"1")</f>
        <v>0</v>
      </c>
      <c r="AE30" s="13" t="n">
        <f aca="false">COUNTIFS([1]MANTENIMIENTO!$G$3:$G$117,$B30,[1]MANTENIMIENTO!$D$3:$D$117,"1")</f>
        <v>0</v>
      </c>
      <c r="AF30" s="16" t="n">
        <f aca="false">COUNTIFS('[1]MIAC-CASTILLO'!$G$2:$G$74,$B30,'[1]MIAC-CASTILLO'!$L$2:$L$74,"0")</f>
        <v>0</v>
      </c>
      <c r="AG30" s="13" t="n">
        <f aca="false">COUNTIFS([1]OFICINAS!$G$2:$G$105,$B30,[1]OFICINAS!$C$2:$C$105,"1")</f>
        <v>2</v>
      </c>
      <c r="AH30" s="13" t="n">
        <f aca="false">COUNTIFS([1]OFICINAS!$G$2:$G$105,$B30,[1]OFICINAS!$D$2:$D$105,"1")</f>
        <v>0</v>
      </c>
      <c r="AI30" s="13" t="n">
        <f aca="false">COUNTIFS([1]OFICINAS!$G$2:$G$105,$B30,[1]OFICINAS!$L$2:$L$105,"0")</f>
        <v>0</v>
      </c>
      <c r="AJ30" s="10" t="n">
        <f aca="false">C30+F30+I30+L30+O30+R30+U30+X30+AA30+AD30+AG30</f>
        <v>2</v>
      </c>
      <c r="AK30" s="13" t="n">
        <f aca="false">D30+G30+J30+M30+P30+S30+V30+Y30+AB30+AE30+AH30</f>
        <v>0</v>
      </c>
      <c r="AL30" s="16" t="n">
        <f aca="false">E30+H30+K30+N30+Q30+T30+W30+Z30+AC30+AF30+AI30</f>
        <v>0</v>
      </c>
      <c r="AM30" s="1"/>
      <c r="AN30" s="1"/>
      <c r="AO30" s="1"/>
      <c r="AP30" s="1"/>
      <c r="AQ30" s="1"/>
      <c r="AR30" s="1"/>
      <c r="AS30" s="1"/>
      <c r="AT30" s="1"/>
      <c r="AU30" s="1"/>
    </row>
    <row r="31" customFormat="false" ht="15.75" hidden="false" customHeight="true" outlineLevel="0" collapsed="false">
      <c r="A31" s="18"/>
      <c r="B31" s="9" t="str">
        <f aca="false">'[1] CATEGORIAS FIJOS PRESUPUESTO 2'!B30</f>
        <v>JEFE JARDINES</v>
      </c>
      <c r="C31" s="10" t="n">
        <f aca="false">COUNTIFS([1]MONTAÑAS!$G$2:$G$111,$B31,[1]MONTAÑAS!$C$2:$C$111,"1")</f>
        <v>0</v>
      </c>
      <c r="D31" s="13" t="n">
        <f aca="false">COUNTIFS([1]MONTAÑAS!$G$2:$G$111,B31,[1]MONTAÑAS!$D$2:$D$111,"1")</f>
        <v>0</v>
      </c>
      <c r="E31" s="16" t="n">
        <f aca="false">COUNTIFS([1]MONTAÑAS!$G$2:$G$111,B31,[1]MONTAÑAS!$L$2:$L$111,"0")</f>
        <v>0</v>
      </c>
      <c r="F31" s="10" t="n">
        <f aca="false">COUNTIFS([1]JAMEOS!$G$2:$G$124,$B31,[1]JAMEOS!$C$2:$C$124,"1")</f>
        <v>1</v>
      </c>
      <c r="G31" s="13" t="n">
        <f aca="false">COUNTIFS([1]JAMEOS!$G$2:$G$115,B31,[1]JAMEOS!$D$2:$D$115,"1")</f>
        <v>0</v>
      </c>
      <c r="H31" s="13" t="n">
        <f aca="false">COUNTIFS([1]JAMEOS!$G$2:$G$115,$B31,[1]JAMEOS!$L$2:$L$115,"0")</f>
        <v>0</v>
      </c>
      <c r="I31" s="10" t="n">
        <f aca="false">COUNTIFS([1]CUEVA!$G$2:$G$132,$B31,[1]CUEVA!$C$2:$C$132,"1")</f>
        <v>0</v>
      </c>
      <c r="J31" s="13" t="n">
        <f aca="false">COUNTIFS([1]CUEVA!$G$2:$G$122,$B31,[1]CUEVA!$D$2:$D$122,"1")</f>
        <v>0</v>
      </c>
      <c r="K31" s="14" t="n">
        <f aca="false">COUNTIFS([1]CUEVA!$G$2:$G$123,$B31,[1]CUEVA!$L$2:$L$123,"0")</f>
        <v>0</v>
      </c>
      <c r="L31" s="10" t="n">
        <f aca="false">COUNTIFS([1]MIRADOR!$G$2:$G$129,$B31,[1]MIRADOR!$C$2:$C$129,"1")</f>
        <v>0</v>
      </c>
      <c r="M31" s="13" t="n">
        <f aca="false">COUNTIFS([1]MIRADOR!$G$2:$G$118,$B31,[1]MIRADOR!$D$2:$D$118,"1")</f>
        <v>0</v>
      </c>
      <c r="N31" s="13" t="n">
        <f aca="false">COUNTIFS([1]MIRADOR!$G$2:$G$119,$B31,[1]MIRADOR!$L$2:$L$119,"0")</f>
        <v>0</v>
      </c>
      <c r="O31" s="10" t="n">
        <f aca="false">COUNTIFS([1]JARDIN!$G$2:$G$136,$B31,[1]JARDIN!$C$2:$C$136,"1")</f>
        <v>1</v>
      </c>
      <c r="P31" s="13" t="n">
        <f aca="false">COUNTIFS([1]JARDIN!$G$2:$G$126,$B31,[1]JARDIN!$D$2:$D$126,"1")</f>
        <v>1</v>
      </c>
      <c r="Q31" s="14" t="n">
        <f aca="false">COUNTIFS([1]JARDIN!$G$2:$G$126,$B31,[1]JARDIN!$L$2:$L$126,"0")</f>
        <v>0</v>
      </c>
      <c r="R31" s="10" t="n">
        <f aca="false">COUNTIFS([1]MONUMENTO!$G$2:$G$87,$B31,[1]MONUMENTO!$C$2:$C$87,"1")</f>
        <v>0</v>
      </c>
      <c r="S31" s="13" t="n">
        <f aca="false">COUNTIFS([1]MONUMENTO!$G$2:$G$77,$B31,[1]MONUMENTO!$D$2:$D$77,"1")</f>
        <v>0</v>
      </c>
      <c r="T31" s="13" t="n">
        <f aca="false">COUNTIFS([1]MONUMENTO!$G$2:$G$77,$B31,[1]MONUMENTO!$L$2:$L$77,"0")</f>
        <v>0</v>
      </c>
      <c r="U31" s="10" t="n">
        <f aca="false">COUNTIFS('[1]MIAC-CASTILLO'!$G$2:$G$84,$B31,'[1]MIAC-CASTILLO'!$C$2:$C$84,"1")</f>
        <v>0</v>
      </c>
      <c r="V31" s="13" t="n">
        <f aca="false">COUNTIFS('[1]MIAC-CASTILLO'!$G$2:$G$74,$B31,'[1]MIAC-CASTILLO'!$D$2:$D$74,"1")</f>
        <v>0</v>
      </c>
      <c r="W31" s="16" t="n">
        <f aca="false">COUNTIFS('[1]MIAC-CASTILLO'!$G$2:$G$74,$B31,'[1]MIAC-CASTILLO'!$L$2:$L$74,"0")</f>
        <v>0</v>
      </c>
      <c r="X31" s="10" t="n">
        <f aca="false">COUNTIFS([1]ALMACEN!$G$2:$G$119,$B31,[1]ALMACEN!$C$2:$C$119,"1")</f>
        <v>0</v>
      </c>
      <c r="Y31" s="13" t="n">
        <f aca="false">COUNTIFS([1]ALMACEN!$G$2:$G$119,$B31,[1]ALMACEN!$D$2:$D$119,"1")</f>
        <v>0</v>
      </c>
      <c r="Z31" s="16" t="n">
        <f aca="false">COUNTIFS('[1]MIAC-CASTILLO'!$G$2:$G$74,$B31,'[1]MIAC-CASTILLO'!$L$2:$L$74,"0")</f>
        <v>0</v>
      </c>
      <c r="AA31" s="13" t="n">
        <f aca="false">COUNTIFS([1]FERMINA!$G$2:$G$44,$B31,[1]FERMINA!$C$2:$C$44,"1")</f>
        <v>0</v>
      </c>
      <c r="AB31" s="13" t="n">
        <f aca="false">COUNTIFS([1]FERMINA!$G$2:$G$44,$B31,[1]FERMINA!$D$2:$D$44,"1")</f>
        <v>0</v>
      </c>
      <c r="AC31" s="16" t="n">
        <f aca="false">COUNTIFS('[1]MIAC-CASTILLO'!$G$2:$G$74,$B31,'[1]MIAC-CASTILLO'!$L$2:$L$74,"0")</f>
        <v>0</v>
      </c>
      <c r="AD31" s="17" t="n">
        <f aca="false">COUNTIFS([1]MANTENIMIENTO!$G$3:$G$117,$B31,[1]MANTENIMIENTO!$C$3:$C$117,"1")</f>
        <v>0</v>
      </c>
      <c r="AE31" s="13" t="n">
        <f aca="false">COUNTIFS([1]MANTENIMIENTO!$G$3:$G$117,$B31,[1]MANTENIMIENTO!$D$3:$D$117,"1")</f>
        <v>0</v>
      </c>
      <c r="AF31" s="16" t="n">
        <f aca="false">COUNTIFS('[1]MIAC-CASTILLO'!$G$2:$G$74,$B31,'[1]MIAC-CASTILLO'!$L$2:$L$74,"0")</f>
        <v>0</v>
      </c>
      <c r="AG31" s="13" t="n">
        <f aca="false">COUNTIFS([1]OFICINAS!$G$2:$G$105,$B31,[1]OFICINAS!$C$2:$C$105,"1")</f>
        <v>0</v>
      </c>
      <c r="AH31" s="13" t="n">
        <f aca="false">COUNTIFS([1]OFICINAS!$G$2:$G$105,$B31,[1]OFICINAS!$D$2:$D$105,"1")</f>
        <v>0</v>
      </c>
      <c r="AI31" s="13" t="n">
        <f aca="false">COUNTIFS([1]OFICINAS!$G$2:$G$105,$B31,[1]OFICINAS!$L$2:$L$105,"0")</f>
        <v>0</v>
      </c>
      <c r="AJ31" s="10" t="n">
        <f aca="false">C31+F31+I31+L31+O31+R31+U31+X31+AA31+AD31+AG31</f>
        <v>2</v>
      </c>
      <c r="AK31" s="13" t="n">
        <f aca="false">D31+G31+J31+M31+P31+S31+V31+Y31+AB31+AE31+AH31</f>
        <v>1</v>
      </c>
      <c r="AL31" s="16" t="n">
        <f aca="false">E31+H31+K31+N31+Q31+T31+W31+Z31+AC31+AF31+AI31</f>
        <v>0</v>
      </c>
      <c r="AM31" s="1"/>
      <c r="AN31" s="1"/>
      <c r="AO31" s="1"/>
      <c r="AP31" s="1"/>
      <c r="AQ31" s="1"/>
      <c r="AR31" s="1"/>
      <c r="AS31" s="1"/>
      <c r="AT31" s="1"/>
      <c r="AU31" s="1"/>
    </row>
    <row r="32" customFormat="false" ht="15.75" hidden="false" customHeight="true" outlineLevel="0" collapsed="false">
      <c r="A32" s="18"/>
      <c r="B32" s="9" t="str">
        <f aca="false">'[1] CATEGORIAS FIJOS PRESUPUESTO 2'!B31</f>
        <v>ENCARGADO SERVICIOS</v>
      </c>
      <c r="C32" s="10" t="n">
        <f aca="false">COUNTIFS([1]MONTAÑAS!$G$2:$G$111,$B32,[1]MONTAÑAS!$C$2:$C$111,"1")</f>
        <v>0</v>
      </c>
      <c r="D32" s="13" t="n">
        <f aca="false">COUNTIFS([1]MONTAÑAS!$G$2:$G$111,B32,[1]MONTAÑAS!$D$2:$D$111,"1")</f>
        <v>0</v>
      </c>
      <c r="E32" s="16" t="n">
        <f aca="false">COUNTIFS([1]MONTAÑAS!$G$2:$G$111,B32,[1]MONTAÑAS!$L$2:$L$111,"0")</f>
        <v>0</v>
      </c>
      <c r="F32" s="10" t="n">
        <f aca="false">COUNTIFS([1]JAMEOS!$G$2:$G$124,$B32,[1]JAMEOS!$C$2:$C$124,"1")</f>
        <v>0</v>
      </c>
      <c r="G32" s="13" t="n">
        <f aca="false">COUNTIFS([1]JAMEOS!$G$2:$G$115,B32,[1]JAMEOS!$D$2:$D$115,"1")</f>
        <v>0</v>
      </c>
      <c r="H32" s="13" t="n">
        <f aca="false">COUNTIFS([1]JAMEOS!$G$2:$G$115,$B32,[1]JAMEOS!$L$2:$L$115,"0")</f>
        <v>0</v>
      </c>
      <c r="I32" s="10" t="n">
        <f aca="false">COUNTIFS([1]CUEVA!$G$2:$G$132,$B32,[1]CUEVA!$C$2:$C$132,"1")</f>
        <v>0</v>
      </c>
      <c r="J32" s="13" t="n">
        <f aca="false">COUNTIFS([1]CUEVA!$G$2:$G$122,$B32,[1]CUEVA!$D$2:$D$122,"1")</f>
        <v>0</v>
      </c>
      <c r="K32" s="14" t="n">
        <f aca="false">COUNTIFS([1]CUEVA!$G$2:$G$123,$B32,[1]CUEVA!$L$2:$L$123,"0")</f>
        <v>0</v>
      </c>
      <c r="L32" s="10" t="n">
        <f aca="false">COUNTIFS([1]MIRADOR!$G$2:$G$129,$B32,[1]MIRADOR!$C$2:$C$129,"1")</f>
        <v>0</v>
      </c>
      <c r="M32" s="13" t="n">
        <f aca="false">COUNTIFS([1]MIRADOR!$G$2:$G$118,$B32,[1]MIRADOR!$D$2:$D$118,"1")</f>
        <v>0</v>
      </c>
      <c r="N32" s="13" t="n">
        <f aca="false">COUNTIFS([1]MIRADOR!$G$2:$G$119,$B32,[1]MIRADOR!$L$2:$L$119,"0")</f>
        <v>0</v>
      </c>
      <c r="O32" s="10" t="n">
        <f aca="false">COUNTIFS([1]JARDIN!$G$2:$G$136,$B32,[1]JARDIN!$C$2:$C$136,"1")</f>
        <v>0</v>
      </c>
      <c r="P32" s="13" t="n">
        <f aca="false">COUNTIFS([1]JARDIN!$G$2:$G$126,$B32,[1]JARDIN!$D$2:$D$126,"1")</f>
        <v>0</v>
      </c>
      <c r="Q32" s="14" t="n">
        <f aca="false">COUNTIFS([1]JARDIN!$G$2:$G$126,$B32,[1]JARDIN!$L$2:$L$126,"0")</f>
        <v>0</v>
      </c>
      <c r="R32" s="10" t="n">
        <f aca="false">COUNTIFS([1]MONUMENTO!$G$2:$G$87,$B32,[1]MONUMENTO!$C$2:$C$87,"1")</f>
        <v>0</v>
      </c>
      <c r="S32" s="13" t="n">
        <f aca="false">COUNTIFS([1]MONUMENTO!$G$2:$G$77,$B32,[1]MONUMENTO!$D$2:$D$77,"1")</f>
        <v>0</v>
      </c>
      <c r="T32" s="13" t="n">
        <f aca="false">COUNTIFS([1]MONUMENTO!$G$2:$G$77,$B32,[1]MONUMENTO!$L$2:$L$77,"0")</f>
        <v>0</v>
      </c>
      <c r="U32" s="10" t="n">
        <f aca="false">COUNTIFS('[1]MIAC-CASTILLO'!$G$2:$G$84,$B32,'[1]MIAC-CASTILLO'!$C$2:$C$84,"1")</f>
        <v>0</v>
      </c>
      <c r="V32" s="13" t="n">
        <f aca="false">COUNTIFS('[1]MIAC-CASTILLO'!$G$2:$G$74,$B32,'[1]MIAC-CASTILLO'!$D$2:$D$74,"1")</f>
        <v>0</v>
      </c>
      <c r="W32" s="16" t="n">
        <f aca="false">COUNTIFS('[1]MIAC-CASTILLO'!$G$2:$G$74,$B32,'[1]MIAC-CASTILLO'!$L$2:$L$74,"0")</f>
        <v>0</v>
      </c>
      <c r="X32" s="10" t="n">
        <f aca="false">COUNTIFS([1]ALMACEN!$G$2:$G$119,$B32,[1]ALMACEN!$C$2:$C$119,"1")</f>
        <v>0</v>
      </c>
      <c r="Y32" s="13" t="n">
        <f aca="false">COUNTIFS([1]ALMACEN!$G$2:$G$119,$B32,[1]ALMACEN!$D$2:$D$119,"1")</f>
        <v>0</v>
      </c>
      <c r="Z32" s="16" t="n">
        <f aca="false">COUNTIFS('[1]MIAC-CASTILLO'!$G$2:$G$74,$B32,'[1]MIAC-CASTILLO'!$L$2:$L$74,"0")</f>
        <v>0</v>
      </c>
      <c r="AA32" s="13" t="n">
        <f aca="false">COUNTIFS([1]FERMINA!$G$2:$G$44,$B32,[1]FERMINA!$C$2:$C$44,"1")</f>
        <v>0</v>
      </c>
      <c r="AB32" s="13" t="n">
        <f aca="false">COUNTIFS([1]FERMINA!$G$2:$G$44,$B32,[1]FERMINA!$D$2:$D$44,"1")</f>
        <v>0</v>
      </c>
      <c r="AC32" s="16" t="n">
        <f aca="false">COUNTIFS('[1]MIAC-CASTILLO'!$G$2:$G$74,$B32,'[1]MIAC-CASTILLO'!$L$2:$L$74,"0")</f>
        <v>0</v>
      </c>
      <c r="AD32" s="17" t="n">
        <f aca="false">COUNTIFS([1]MANTENIMIENTO!$G$3:$G$117,$B32,[1]MANTENIMIENTO!$C$3:$C$117,"1")</f>
        <v>0</v>
      </c>
      <c r="AE32" s="13" t="n">
        <f aca="false">COUNTIFS([1]MANTENIMIENTO!$G$3:$G$117,$B32,[1]MANTENIMIENTO!$D$3:$D$117,"1")</f>
        <v>0</v>
      </c>
      <c r="AF32" s="16" t="n">
        <f aca="false">COUNTIFS('[1]MIAC-CASTILLO'!$G$2:$G$74,$B32,'[1]MIAC-CASTILLO'!$L$2:$L$74,"0")</f>
        <v>0</v>
      </c>
      <c r="AG32" s="13" t="n">
        <f aca="false">COUNTIFS([1]OFICINAS!$G$2:$G$105,$B32,[1]OFICINAS!$C$2:$C$105,"1")</f>
        <v>0</v>
      </c>
      <c r="AH32" s="13" t="n">
        <f aca="false">COUNTIFS([1]OFICINAS!$G$2:$G$105,$B32,[1]OFICINAS!$D$2:$D$105,"1")</f>
        <v>0</v>
      </c>
      <c r="AI32" s="13" t="n">
        <f aca="false">COUNTIFS([1]OFICINAS!$G$2:$G$105,$B32,[1]OFICINAS!$L$2:$L$105,"0")</f>
        <v>0</v>
      </c>
      <c r="AJ32" s="10" t="n">
        <f aca="false">C32+F32+I32+L32+O32+R32+U32+X32+AA32+AD32+AG32</f>
        <v>0</v>
      </c>
      <c r="AK32" s="13" t="n">
        <f aca="false">D32+G32+J32+M32+P32+S32+V32+Y32+AB32+AE32+AH32</f>
        <v>0</v>
      </c>
      <c r="AL32" s="16" t="n">
        <f aca="false">E32+H32+K32+N32+Q32+T32+W32+Z32+AC32+AF32+AI32</f>
        <v>0</v>
      </c>
      <c r="AM32" s="1"/>
      <c r="AN32" s="1"/>
      <c r="AO32" s="1"/>
      <c r="AP32" s="1"/>
      <c r="AQ32" s="1"/>
      <c r="AR32" s="1"/>
      <c r="AS32" s="1"/>
      <c r="AT32" s="1"/>
      <c r="AU32" s="1"/>
    </row>
    <row r="33" customFormat="false" ht="15.75" hidden="false" customHeight="true" outlineLevel="0" collapsed="false">
      <c r="A33" s="18"/>
      <c r="B33" s="9" t="str">
        <f aca="false">'[1] CATEGORIAS FIJOS PRESUPUESTO 2'!B32</f>
        <v>JEFE DE PERSONAL</v>
      </c>
      <c r="C33" s="10" t="n">
        <f aca="false">COUNTIFS([1]MONTAÑAS!$G$2:$G$111,$B33,[1]MONTAÑAS!$C$2:$C$111,"1")</f>
        <v>0</v>
      </c>
      <c r="D33" s="13" t="n">
        <f aca="false">COUNTIFS([1]MONTAÑAS!$G$2:$G$111,B33,[1]MONTAÑAS!$D$2:$D$111,"1")</f>
        <v>0</v>
      </c>
      <c r="E33" s="16" t="n">
        <f aca="false">COUNTIFS([1]MONTAÑAS!$G$2:$G$111,B33,[1]MONTAÑAS!$L$2:$L$111,"0")</f>
        <v>0</v>
      </c>
      <c r="F33" s="10" t="n">
        <f aca="false">COUNTIFS([1]JAMEOS!$G$2:$G$124,$B33,[1]JAMEOS!$C$2:$C$124,"1")</f>
        <v>0</v>
      </c>
      <c r="G33" s="13" t="n">
        <f aca="false">COUNTIFS([1]JAMEOS!$G$2:$G$115,B33,[1]JAMEOS!$D$2:$D$115,"1")</f>
        <v>0</v>
      </c>
      <c r="H33" s="13" t="n">
        <f aca="false">COUNTIFS([1]JAMEOS!$G$2:$G$115,$B33,[1]JAMEOS!$L$2:$L$115,"0")</f>
        <v>0</v>
      </c>
      <c r="I33" s="10" t="n">
        <f aca="false">COUNTIFS([1]CUEVA!$G$2:$G$132,$B33,[1]CUEVA!$C$2:$C$132,"1")</f>
        <v>0</v>
      </c>
      <c r="J33" s="13" t="n">
        <f aca="false">COUNTIFS([1]CUEVA!$G$2:$G$122,$B33,[1]CUEVA!$D$2:$D$122,"1")</f>
        <v>0</v>
      </c>
      <c r="K33" s="14" t="n">
        <f aca="false">COUNTIFS([1]CUEVA!$G$2:$G$123,$B33,[1]CUEVA!$L$2:$L$123,"0")</f>
        <v>0</v>
      </c>
      <c r="L33" s="10" t="n">
        <f aca="false">COUNTIFS([1]MIRADOR!$G$2:$G$129,$B33,[1]MIRADOR!$C$2:$C$129,"1")</f>
        <v>0</v>
      </c>
      <c r="M33" s="13" t="n">
        <f aca="false">COUNTIFS([1]MIRADOR!$G$2:$G$118,$B33,[1]MIRADOR!$D$2:$D$118,"1")</f>
        <v>0</v>
      </c>
      <c r="N33" s="13" t="n">
        <f aca="false">COUNTIFS([1]MIRADOR!$G$2:$G$119,$B33,[1]MIRADOR!$L$2:$L$119,"0")</f>
        <v>0</v>
      </c>
      <c r="O33" s="10" t="n">
        <f aca="false">COUNTIFS([1]JARDIN!$G$2:$G$136,$B33,[1]JARDIN!$C$2:$C$136,"1")</f>
        <v>0</v>
      </c>
      <c r="P33" s="13" t="n">
        <f aca="false">COUNTIFS([1]JARDIN!$G$2:$G$126,$B33,[1]JARDIN!$D$2:$D$126,"1")</f>
        <v>0</v>
      </c>
      <c r="Q33" s="14" t="n">
        <f aca="false">COUNTIFS([1]JARDIN!$G$2:$G$126,$B33,[1]JARDIN!$L$2:$L$126,"0")</f>
        <v>0</v>
      </c>
      <c r="R33" s="10" t="n">
        <f aca="false">COUNTIFS([1]MONUMENTO!$G$2:$G$87,$B33,[1]MONUMENTO!$C$2:$C$87,"1")</f>
        <v>0</v>
      </c>
      <c r="S33" s="13" t="n">
        <f aca="false">COUNTIFS([1]MONUMENTO!$G$2:$G$77,$B33,[1]MONUMENTO!$D$2:$D$77,"1")</f>
        <v>0</v>
      </c>
      <c r="T33" s="13" t="n">
        <f aca="false">COUNTIFS([1]MONUMENTO!$G$2:$G$77,$B33,[1]MONUMENTO!$L$2:$L$77,"0")</f>
        <v>0</v>
      </c>
      <c r="U33" s="10" t="n">
        <f aca="false">COUNTIFS('[1]MIAC-CASTILLO'!$G$2:$G$84,$B33,'[1]MIAC-CASTILLO'!$C$2:$C$84,"1")</f>
        <v>0</v>
      </c>
      <c r="V33" s="13" t="n">
        <f aca="false">COUNTIFS('[1]MIAC-CASTILLO'!$G$2:$G$74,$B33,'[1]MIAC-CASTILLO'!$D$2:$D$74,"1")</f>
        <v>0</v>
      </c>
      <c r="W33" s="16" t="n">
        <f aca="false">COUNTIFS('[1]MIAC-CASTILLO'!$G$2:$G$74,$B33,'[1]MIAC-CASTILLO'!$L$2:$L$74,"0")</f>
        <v>0</v>
      </c>
      <c r="X33" s="10" t="n">
        <f aca="false">COUNTIFS([1]ALMACEN!$G$2:$G$119,$B33,[1]ALMACEN!$C$2:$C$119,"1")</f>
        <v>0</v>
      </c>
      <c r="Y33" s="13" t="n">
        <f aca="false">COUNTIFS([1]ALMACEN!$G$2:$G$119,$B33,[1]ALMACEN!$D$2:$D$119,"1")</f>
        <v>0</v>
      </c>
      <c r="Z33" s="16" t="n">
        <f aca="false">COUNTIFS('[1]MIAC-CASTILLO'!$G$2:$G$74,$B33,'[1]MIAC-CASTILLO'!$L$2:$L$74,"0")</f>
        <v>0</v>
      </c>
      <c r="AA33" s="13" t="n">
        <f aca="false">COUNTIFS([1]FERMINA!$G$2:$G$44,$B33,[1]FERMINA!$C$2:$C$44,"1")</f>
        <v>0</v>
      </c>
      <c r="AB33" s="13" t="n">
        <f aca="false">COUNTIFS([1]FERMINA!$G$2:$G$44,$B33,[1]FERMINA!$D$2:$D$44,"1")</f>
        <v>0</v>
      </c>
      <c r="AC33" s="16" t="n">
        <f aca="false">COUNTIFS('[1]MIAC-CASTILLO'!$G$2:$G$74,$B33,'[1]MIAC-CASTILLO'!$L$2:$L$74,"0")</f>
        <v>0</v>
      </c>
      <c r="AD33" s="17" t="n">
        <f aca="false">COUNTIFS([1]MANTENIMIENTO!$G$3:$G$117,$B33,[1]MANTENIMIENTO!$C$3:$C$117,"1")</f>
        <v>0</v>
      </c>
      <c r="AE33" s="13" t="n">
        <f aca="false">COUNTIFS([1]MANTENIMIENTO!$G$3:$G$117,$B33,[1]MANTENIMIENTO!$D$3:$D$117,"1")</f>
        <v>0</v>
      </c>
      <c r="AF33" s="16" t="n">
        <f aca="false">COUNTIFS('[1]MIAC-CASTILLO'!$G$2:$G$74,$B33,'[1]MIAC-CASTILLO'!$L$2:$L$74,"0")</f>
        <v>0</v>
      </c>
      <c r="AG33" s="13" t="n">
        <f aca="false">COUNTIFS([1]OFICINAS!$G$2:$G$105,$B33,[1]OFICINAS!$C$2:$C$105,"1")</f>
        <v>0</v>
      </c>
      <c r="AH33" s="13" t="n">
        <f aca="false">COUNTIFS([1]OFICINAS!$G$2:$G$105,$B33,[1]OFICINAS!$D$2:$D$105,"1")</f>
        <v>0</v>
      </c>
      <c r="AI33" s="13" t="n">
        <f aca="false">COUNTIFS([1]OFICINAS!$G$2:$G$105,$B33,[1]OFICINAS!$L$2:$L$105,"0")</f>
        <v>0</v>
      </c>
      <c r="AJ33" s="10" t="n">
        <f aca="false">C33+F33+I33+L33+O33+R33+U33+X33+AA33+AD33+AG33</f>
        <v>0</v>
      </c>
      <c r="AK33" s="13" t="n">
        <f aca="false">D33+G33+J33+M33+P33+S33+V33+Y33+AB33+AE33+AH33</f>
        <v>0</v>
      </c>
      <c r="AL33" s="16" t="n">
        <f aca="false">E33+H33+K33+N33+Q33+T33+W33+Z33+AC33+AF33+AI33</f>
        <v>0</v>
      </c>
      <c r="AM33" s="1"/>
      <c r="AN33" s="1"/>
      <c r="AO33" s="1"/>
      <c r="AP33" s="1"/>
      <c r="AQ33" s="1"/>
      <c r="AR33" s="1"/>
      <c r="AS33" s="1"/>
      <c r="AT33" s="1"/>
      <c r="AU33" s="1"/>
    </row>
    <row r="34" customFormat="false" ht="15.75" hidden="false" customHeight="true" outlineLevel="0" collapsed="false">
      <c r="A34" s="18"/>
      <c r="B34" s="9" t="str">
        <f aca="false">'[1] CATEGORIAS FIJOS PRESUPUESTO 2'!B33</f>
        <v>CONSERVADOR</v>
      </c>
      <c r="C34" s="10" t="n">
        <f aca="false">COUNTIFS([1]MONTAÑAS!$G$2:$G$111,$B34,[1]MONTAÑAS!$C$2:$C$111,"1")</f>
        <v>0</v>
      </c>
      <c r="D34" s="13" t="n">
        <f aca="false">COUNTIFS([1]MONTAÑAS!$G$2:$G$111,B34,[1]MONTAÑAS!$D$2:$D$111,"1")</f>
        <v>0</v>
      </c>
      <c r="E34" s="16" t="n">
        <f aca="false">COUNTIFS([1]MONTAÑAS!$G$2:$G$111,B34,[1]MONTAÑAS!$L$2:$L$111,"0")</f>
        <v>0</v>
      </c>
      <c r="F34" s="10" t="n">
        <f aca="false">COUNTIFS([1]JAMEOS!$G$2:$G$124,$B34,[1]JAMEOS!$C$2:$C$124,"1")</f>
        <v>0</v>
      </c>
      <c r="G34" s="13" t="n">
        <f aca="false">COUNTIFS([1]JAMEOS!$G$2:$G$115,B34,[1]JAMEOS!$D$2:$D$115,"1")</f>
        <v>0</v>
      </c>
      <c r="H34" s="13" t="n">
        <f aca="false">COUNTIFS([1]JAMEOS!$G$2:$G$115,$B34,[1]JAMEOS!$L$2:$L$115,"0")</f>
        <v>0</v>
      </c>
      <c r="I34" s="10" t="n">
        <f aca="false">COUNTIFS([1]CUEVA!$G$2:$G$132,$B34,[1]CUEVA!$C$2:$C$132,"1")</f>
        <v>0</v>
      </c>
      <c r="J34" s="13" t="n">
        <f aca="false">COUNTIFS([1]CUEVA!$G$2:$G$122,$B34,[1]CUEVA!$D$2:$D$122,"1")</f>
        <v>0</v>
      </c>
      <c r="K34" s="14" t="n">
        <f aca="false">COUNTIFS([1]CUEVA!$G$2:$G$123,$B34,[1]CUEVA!$L$2:$L$123,"0")</f>
        <v>0</v>
      </c>
      <c r="L34" s="10" t="n">
        <f aca="false">COUNTIFS([1]MIRADOR!$G$2:$G$129,$B34,[1]MIRADOR!$C$2:$C$129,"1")</f>
        <v>0</v>
      </c>
      <c r="M34" s="13" t="n">
        <f aca="false">COUNTIFS([1]MIRADOR!$G$2:$G$118,$B34,[1]MIRADOR!$D$2:$D$118,"1")</f>
        <v>0</v>
      </c>
      <c r="N34" s="13" t="n">
        <f aca="false">COUNTIFS([1]MIRADOR!$G$2:$G$119,$B34,[1]MIRADOR!$L$2:$L$119,"0")</f>
        <v>0</v>
      </c>
      <c r="O34" s="10" t="n">
        <f aca="false">COUNTIFS([1]JARDIN!$G$2:$G$136,$B34,[1]JARDIN!$C$2:$C$136,"1")</f>
        <v>0</v>
      </c>
      <c r="P34" s="13" t="n">
        <f aca="false">COUNTIFS([1]JARDIN!$G$2:$G$126,$B34,[1]JARDIN!$D$2:$D$126,"1")</f>
        <v>0</v>
      </c>
      <c r="Q34" s="14" t="n">
        <f aca="false">COUNTIFS([1]JARDIN!$G$2:$G$126,$B34,[1]JARDIN!$L$2:$L$126,"0")</f>
        <v>0</v>
      </c>
      <c r="R34" s="10" t="n">
        <f aca="false">COUNTIFS([1]MONUMENTO!$G$2:$G$87,$B34,[1]MONUMENTO!$C$2:$C$87,"1")</f>
        <v>0</v>
      </c>
      <c r="S34" s="13" t="n">
        <f aca="false">COUNTIFS([1]MONUMENTO!$G$2:$G$77,$B34,[1]MONUMENTO!$D$2:$D$77,"1")</f>
        <v>0</v>
      </c>
      <c r="T34" s="13" t="n">
        <f aca="false">COUNTIFS([1]MONUMENTO!$G$2:$G$77,$B34,[1]MONUMENTO!$L$2:$L$77,"0")</f>
        <v>0</v>
      </c>
      <c r="U34" s="10" t="n">
        <f aca="false">COUNTIFS('[1]MIAC-CASTILLO'!$G$2:$G$84,$B34,'[1]MIAC-CASTILLO'!$C$2:$C$84,"1")</f>
        <v>0</v>
      </c>
      <c r="V34" s="13" t="n">
        <f aca="false">COUNTIFS('[1]MIAC-CASTILLO'!$G$2:$G$74,$B34,'[1]MIAC-CASTILLO'!$D$2:$D$74,"1")</f>
        <v>0</v>
      </c>
      <c r="W34" s="16" t="n">
        <f aca="false">COUNTIFS('[1]MIAC-CASTILLO'!$G$2:$G$74,$B34,'[1]MIAC-CASTILLO'!$L$2:$L$74,"0")</f>
        <v>0</v>
      </c>
      <c r="X34" s="10" t="n">
        <f aca="false">COUNTIFS([1]ALMACEN!$G$2:$G$119,$B34,[1]ALMACEN!$C$2:$C$119,"1")</f>
        <v>0</v>
      </c>
      <c r="Y34" s="13" t="n">
        <f aca="false">COUNTIFS([1]ALMACEN!$G$2:$G$119,$B34,[1]ALMACEN!$D$2:$D$119,"1")</f>
        <v>0</v>
      </c>
      <c r="Z34" s="16" t="n">
        <f aca="false">COUNTIFS('[1]MIAC-CASTILLO'!$G$2:$G$74,$B34,'[1]MIAC-CASTILLO'!$L$2:$L$74,"0")</f>
        <v>0</v>
      </c>
      <c r="AA34" s="13" t="n">
        <f aca="false">COUNTIFS([1]FERMINA!$G$2:$G$44,$B34,[1]FERMINA!$C$2:$C$44,"1")</f>
        <v>0</v>
      </c>
      <c r="AB34" s="13" t="n">
        <f aca="false">COUNTIFS([1]FERMINA!$G$2:$G$44,$B34,[1]FERMINA!$D$2:$D$44,"1")</f>
        <v>0</v>
      </c>
      <c r="AC34" s="16" t="n">
        <f aca="false">COUNTIFS('[1]MIAC-CASTILLO'!$G$2:$G$74,$B34,'[1]MIAC-CASTILLO'!$L$2:$L$74,"0")</f>
        <v>0</v>
      </c>
      <c r="AD34" s="17" t="n">
        <f aca="false">COUNTIFS([1]MANTENIMIENTO!$G$3:$G$117,$B34,[1]MANTENIMIENTO!$C$3:$C$117,"1")</f>
        <v>0</v>
      </c>
      <c r="AE34" s="13" t="n">
        <f aca="false">COUNTIFS([1]MANTENIMIENTO!$G$3:$G$117,$B34,[1]MANTENIMIENTO!$D$3:$D$117,"1")</f>
        <v>0</v>
      </c>
      <c r="AF34" s="16" t="n">
        <f aca="false">COUNTIFS('[1]MIAC-CASTILLO'!$G$2:$G$74,$B34,'[1]MIAC-CASTILLO'!$L$2:$L$74,"0")</f>
        <v>0</v>
      </c>
      <c r="AG34" s="13" t="n">
        <f aca="false">COUNTIFS([1]OFICINAS!$G$2:$G$105,$B34,[1]OFICINAS!$C$2:$C$105,"1")</f>
        <v>1</v>
      </c>
      <c r="AH34" s="13" t="n">
        <f aca="false">COUNTIFS([1]OFICINAS!$G$2:$G$105,$B34,[1]OFICINAS!$D$2:$D$105,"1")</f>
        <v>0</v>
      </c>
      <c r="AI34" s="13" t="n">
        <f aca="false">COUNTIFS([1]OFICINAS!$G$2:$G$105,$B34,[1]OFICINAS!$L$2:$L$105,"0")</f>
        <v>1</v>
      </c>
      <c r="AJ34" s="10" t="n">
        <f aca="false">C34+F34+I34+L34+O34+R34+U34+X34+AA34+AD34+AG34</f>
        <v>1</v>
      </c>
      <c r="AK34" s="13" t="n">
        <f aca="false">D34+G34+J34+M34+P34+S34+V34+Y34+AB34+AE34+AH34</f>
        <v>0</v>
      </c>
      <c r="AL34" s="16" t="n">
        <f aca="false">E34+H34+K34+N34+Q34+T34+W34+Z34+AC34+AF34+AI34</f>
        <v>1</v>
      </c>
      <c r="AM34" s="1"/>
      <c r="AN34" s="1"/>
      <c r="AO34" s="1"/>
      <c r="AP34" s="1"/>
      <c r="AQ34" s="1"/>
      <c r="AR34" s="1"/>
      <c r="AS34" s="1"/>
      <c r="AT34" s="1"/>
      <c r="AU34" s="1"/>
    </row>
    <row r="35" customFormat="false" ht="15.75" hidden="false" customHeight="true" outlineLevel="0" collapsed="false">
      <c r="A35" s="18"/>
      <c r="B35" s="9" t="str">
        <f aca="false">'[1] CATEGORIAS FIJOS PRESUPUESTO 2'!B34</f>
        <v>JEFE ADMINISTRACIÓN</v>
      </c>
      <c r="C35" s="10" t="n">
        <f aca="false">COUNTIFS([1]MONTAÑAS!$G$2:$G$111,$B35,[1]MONTAÑAS!$C$2:$C$111,"1")</f>
        <v>0</v>
      </c>
      <c r="D35" s="13" t="n">
        <f aca="false">COUNTIFS([1]MONTAÑAS!$G$2:$G$111,B35,[1]MONTAÑAS!$D$2:$D$111,"1")</f>
        <v>0</v>
      </c>
      <c r="E35" s="16" t="n">
        <f aca="false">COUNTIFS([1]MONTAÑAS!$G$2:$G$111,B35,[1]MONTAÑAS!$L$2:$L$111,"0")</f>
        <v>0</v>
      </c>
      <c r="F35" s="10" t="n">
        <f aca="false">COUNTIFS([1]JAMEOS!$G$2:$G$124,$B35,[1]JAMEOS!$C$2:$C$124,"1")</f>
        <v>0</v>
      </c>
      <c r="G35" s="13" t="n">
        <f aca="false">COUNTIFS([1]JAMEOS!$G$2:$G$115,B35,[1]JAMEOS!$D$2:$D$115,"1")</f>
        <v>0</v>
      </c>
      <c r="H35" s="13" t="n">
        <f aca="false">COUNTIFS([1]JAMEOS!$G$2:$G$115,$B35,[1]JAMEOS!$L$2:$L$115,"0")</f>
        <v>0</v>
      </c>
      <c r="I35" s="10" t="n">
        <f aca="false">COUNTIFS([1]CUEVA!$G$2:$G$132,$B35,[1]CUEVA!$C$2:$C$132,"1")</f>
        <v>0</v>
      </c>
      <c r="J35" s="13" t="n">
        <f aca="false">COUNTIFS([1]CUEVA!$G$2:$G$122,$B35,[1]CUEVA!$D$2:$D$122,"1")</f>
        <v>0</v>
      </c>
      <c r="K35" s="14" t="n">
        <f aca="false">COUNTIFS([1]CUEVA!$G$2:$G$123,$B35,[1]CUEVA!$L$2:$L$123,"0")</f>
        <v>0</v>
      </c>
      <c r="L35" s="10" t="n">
        <f aca="false">COUNTIFS([1]MIRADOR!$G$2:$G$129,$B35,[1]MIRADOR!$C$2:$C$129,"1")</f>
        <v>0</v>
      </c>
      <c r="M35" s="13" t="n">
        <f aca="false">COUNTIFS([1]MIRADOR!$G$2:$G$118,$B35,[1]MIRADOR!$D$2:$D$118,"1")</f>
        <v>0</v>
      </c>
      <c r="N35" s="13" t="n">
        <f aca="false">COUNTIFS([1]MIRADOR!$G$2:$G$119,$B35,[1]MIRADOR!$L$2:$L$119,"0")</f>
        <v>0</v>
      </c>
      <c r="O35" s="10" t="n">
        <f aca="false">COUNTIFS([1]JARDIN!$G$2:$G$136,$B35,[1]JARDIN!$C$2:$C$136,"1")</f>
        <v>0</v>
      </c>
      <c r="P35" s="13" t="n">
        <f aca="false">COUNTIFS([1]JARDIN!$G$2:$G$126,$B35,[1]JARDIN!$D$2:$D$126,"1")</f>
        <v>0</v>
      </c>
      <c r="Q35" s="14" t="n">
        <f aca="false">COUNTIFS([1]JARDIN!$G$2:$G$126,$B35,[1]JARDIN!$L$2:$L$126,"0")</f>
        <v>0</v>
      </c>
      <c r="R35" s="10" t="n">
        <f aca="false">COUNTIFS([1]MONUMENTO!$G$2:$G$87,$B35,[1]MONUMENTO!$C$2:$C$87,"1")</f>
        <v>0</v>
      </c>
      <c r="S35" s="13" t="n">
        <f aca="false">COUNTIFS([1]MONUMENTO!$G$2:$G$77,$B35,[1]MONUMENTO!$D$2:$D$77,"1")</f>
        <v>0</v>
      </c>
      <c r="T35" s="13" t="n">
        <f aca="false">COUNTIFS([1]MONUMENTO!$G$2:$G$77,$B35,[1]MONUMENTO!$L$2:$L$77,"0")</f>
        <v>0</v>
      </c>
      <c r="U35" s="10" t="n">
        <f aca="false">COUNTIFS('[1]MIAC-CASTILLO'!$G$2:$G$84,$B35,'[1]MIAC-CASTILLO'!$C$2:$C$84,"1")</f>
        <v>0</v>
      </c>
      <c r="V35" s="13" t="n">
        <f aca="false">COUNTIFS('[1]MIAC-CASTILLO'!$G$2:$G$74,$B35,'[1]MIAC-CASTILLO'!$D$2:$D$74,"1")</f>
        <v>0</v>
      </c>
      <c r="W35" s="16" t="n">
        <f aca="false">COUNTIFS('[1]MIAC-CASTILLO'!$G$2:$G$74,$B35,'[1]MIAC-CASTILLO'!$L$2:$L$74,"0")</f>
        <v>0</v>
      </c>
      <c r="X35" s="10" t="n">
        <f aca="false">COUNTIFS([1]ALMACEN!$G$2:$G$119,$B35,[1]ALMACEN!$C$2:$C$119,"1")</f>
        <v>0</v>
      </c>
      <c r="Y35" s="13" t="n">
        <f aca="false">COUNTIFS([1]ALMACEN!$G$2:$G$119,$B35,[1]ALMACEN!$D$2:$D$119,"1")</f>
        <v>0</v>
      </c>
      <c r="Z35" s="16" t="n">
        <f aca="false">COUNTIFS('[1]MIAC-CASTILLO'!$G$2:$G$74,$B35,'[1]MIAC-CASTILLO'!$L$2:$L$74,"0")</f>
        <v>0</v>
      </c>
      <c r="AA35" s="13" t="n">
        <f aca="false">COUNTIFS([1]FERMINA!$G$2:$G$44,$B35,[1]FERMINA!$C$2:$C$44,"1")</f>
        <v>0</v>
      </c>
      <c r="AB35" s="13" t="n">
        <f aca="false">COUNTIFS([1]FERMINA!$G$2:$G$44,$B35,[1]FERMINA!$D$2:$D$44,"1")</f>
        <v>0</v>
      </c>
      <c r="AC35" s="16" t="n">
        <f aca="false">COUNTIFS('[1]MIAC-CASTILLO'!$G$2:$G$74,$B35,'[1]MIAC-CASTILLO'!$L$2:$L$74,"0")</f>
        <v>0</v>
      </c>
      <c r="AD35" s="17" t="n">
        <f aca="false">COUNTIFS([1]MANTENIMIENTO!$G$3:$G$117,$B35,[1]MANTENIMIENTO!$C$3:$C$117,"1")</f>
        <v>0</v>
      </c>
      <c r="AE35" s="13" t="n">
        <f aca="false">COUNTIFS([1]MANTENIMIENTO!$G$3:$G$117,$B35,[1]MANTENIMIENTO!$D$3:$D$117,"1")</f>
        <v>0</v>
      </c>
      <c r="AF35" s="16" t="n">
        <f aca="false">COUNTIFS('[1]MIAC-CASTILLO'!$G$2:$G$74,$B35,'[1]MIAC-CASTILLO'!$L$2:$L$74,"0")</f>
        <v>0</v>
      </c>
      <c r="AG35" s="13" t="n">
        <f aca="false">COUNTIFS([1]OFICINAS!$G$2:$G$105,$B35,[1]OFICINAS!$C$2:$C$105,"1")</f>
        <v>0</v>
      </c>
      <c r="AH35" s="13" t="n">
        <f aca="false">COUNTIFS([1]OFICINAS!$G$2:$G$105,$B35,[1]OFICINAS!$D$2:$D$105,"1")</f>
        <v>0</v>
      </c>
      <c r="AI35" s="13" t="n">
        <f aca="false">COUNTIFS([1]OFICINAS!$G$2:$G$105,$B35,[1]OFICINAS!$L$2:$L$105,"0")</f>
        <v>0</v>
      </c>
      <c r="AJ35" s="10" t="n">
        <f aca="false">C35+F35+I35+L35+O35+R35+U35+X35+AA35+AD35+AG35</f>
        <v>0</v>
      </c>
      <c r="AK35" s="13" t="n">
        <f aca="false">D35+G35+J35+M35+P35+S35+V35+Y35+AB35+AE35+AH35</f>
        <v>0</v>
      </c>
      <c r="AL35" s="16" t="n">
        <f aca="false">E35+H35+K35+N35+Q35+T35+W35+Z35+AC35+AF35+AI35</f>
        <v>0</v>
      </c>
      <c r="AM35" s="1"/>
      <c r="AN35" s="1"/>
      <c r="AO35" s="1"/>
      <c r="AP35" s="1"/>
      <c r="AQ35" s="1"/>
      <c r="AR35" s="1"/>
      <c r="AS35" s="1"/>
      <c r="AT35" s="1"/>
      <c r="AU35" s="1"/>
    </row>
    <row r="36" customFormat="false" ht="15.75" hidden="false" customHeight="true" outlineLevel="0" collapsed="false">
      <c r="A36" s="18"/>
      <c r="B36" s="9" t="str">
        <f aca="false">'[1] CATEGORIAS FIJOS PRESUPUESTO 2'!B35</f>
        <v>TECNICO INGENIERO DE TD</v>
      </c>
      <c r="C36" s="10" t="n">
        <f aca="false">COUNTIFS([1]MONTAÑAS!$G$2:$G$111,$B36,[1]MONTAÑAS!$C$2:$C$111,"1")</f>
        <v>0</v>
      </c>
      <c r="D36" s="13" t="n">
        <f aca="false">COUNTIFS([1]MONTAÑAS!$G$2:$G$111,B36,[1]MONTAÑAS!$D$2:$D$111,"1")</f>
        <v>0</v>
      </c>
      <c r="E36" s="16" t="n">
        <f aca="false">COUNTIFS([1]MONTAÑAS!$G$2:$G$111,B36,[1]MONTAÑAS!$L$2:$L$111,"0")</f>
        <v>0</v>
      </c>
      <c r="F36" s="10" t="n">
        <f aca="false">COUNTIFS([1]JAMEOS!$G$2:$G$124,$B36,[1]JAMEOS!$C$2:$C$124,"1")</f>
        <v>0</v>
      </c>
      <c r="G36" s="13" t="n">
        <f aca="false">COUNTIFS([1]JAMEOS!$G$2:$G$115,B36,[1]JAMEOS!$D$2:$D$115,"1")</f>
        <v>0</v>
      </c>
      <c r="H36" s="13" t="n">
        <f aca="false">COUNTIFS([1]JAMEOS!$G$2:$G$115,$B36,[1]JAMEOS!$L$2:$L$115,"0")</f>
        <v>0</v>
      </c>
      <c r="I36" s="10" t="n">
        <f aca="false">COUNTIFS([1]CUEVA!$G$2:$G$132,$B36,[1]CUEVA!$C$2:$C$132,"1")</f>
        <v>0</v>
      </c>
      <c r="J36" s="13" t="n">
        <f aca="false">COUNTIFS([1]CUEVA!$G$2:$G$122,$B36,[1]CUEVA!$D$2:$D$122,"1")</f>
        <v>0</v>
      </c>
      <c r="K36" s="14" t="n">
        <f aca="false">COUNTIFS([1]CUEVA!$G$2:$G$123,$B36,[1]CUEVA!$L$2:$L$123,"0")</f>
        <v>0</v>
      </c>
      <c r="L36" s="10" t="n">
        <f aca="false">COUNTIFS([1]MIRADOR!$G$2:$G$129,$B36,[1]MIRADOR!$C$2:$C$129,"1")</f>
        <v>0</v>
      </c>
      <c r="M36" s="13" t="n">
        <f aca="false">COUNTIFS([1]MIRADOR!$G$2:$G$118,$B36,[1]MIRADOR!$D$2:$D$118,"1")</f>
        <v>0</v>
      </c>
      <c r="N36" s="13" t="n">
        <f aca="false">COUNTIFS([1]MIRADOR!$G$2:$G$119,$B36,[1]MIRADOR!$L$2:$L$119,"0")</f>
        <v>0</v>
      </c>
      <c r="O36" s="10" t="n">
        <f aca="false">COUNTIFS([1]JARDIN!$G$2:$G$136,$B36,[1]JARDIN!$C$2:$C$136,"1")</f>
        <v>0</v>
      </c>
      <c r="P36" s="13" t="n">
        <f aca="false">COUNTIFS([1]JARDIN!$G$2:$G$126,$B36,[1]JARDIN!$D$2:$D$126,"1")</f>
        <v>0</v>
      </c>
      <c r="Q36" s="14" t="n">
        <f aca="false">COUNTIFS([1]JARDIN!$G$2:$G$126,$B36,[1]JARDIN!$L$2:$L$126,"0")</f>
        <v>0</v>
      </c>
      <c r="R36" s="10" t="n">
        <f aca="false">COUNTIFS([1]MONUMENTO!$G$2:$G$87,$B36,[1]MONUMENTO!$C$2:$C$87,"1")</f>
        <v>0</v>
      </c>
      <c r="S36" s="13" t="n">
        <f aca="false">COUNTIFS([1]MONUMENTO!$G$2:$G$77,$B36,[1]MONUMENTO!$D$2:$D$77,"1")</f>
        <v>0</v>
      </c>
      <c r="T36" s="13" t="n">
        <f aca="false">COUNTIFS([1]MONUMENTO!$G$2:$G$77,$B36,[1]MONUMENTO!$L$2:$L$77,"0")</f>
        <v>0</v>
      </c>
      <c r="U36" s="10" t="n">
        <f aca="false">COUNTIFS('[1]MIAC-CASTILLO'!$G$2:$G$84,$B36,'[1]MIAC-CASTILLO'!$C$2:$C$84,"1")</f>
        <v>0</v>
      </c>
      <c r="V36" s="13" t="n">
        <f aca="false">COUNTIFS('[1]MIAC-CASTILLO'!$G$2:$G$74,$B36,'[1]MIAC-CASTILLO'!$D$2:$D$74,"1")</f>
        <v>0</v>
      </c>
      <c r="W36" s="16" t="n">
        <f aca="false">COUNTIFS('[1]MIAC-CASTILLO'!$G$2:$G$74,$B36,'[1]MIAC-CASTILLO'!$L$2:$L$74,"0")</f>
        <v>0</v>
      </c>
      <c r="X36" s="10" t="n">
        <f aca="false">COUNTIFS([1]ALMACEN!$G$2:$G$119,$B36,[1]ALMACEN!$C$2:$C$119,"1")</f>
        <v>0</v>
      </c>
      <c r="Y36" s="13" t="n">
        <f aca="false">COUNTIFS([1]ALMACEN!$G$2:$G$119,$B36,[1]ALMACEN!$D$2:$D$119,"1")</f>
        <v>0</v>
      </c>
      <c r="Z36" s="16" t="n">
        <f aca="false">COUNTIFS('[1]MIAC-CASTILLO'!$G$2:$G$74,$B36,'[1]MIAC-CASTILLO'!$L$2:$L$74,"0")</f>
        <v>0</v>
      </c>
      <c r="AA36" s="13" t="n">
        <f aca="false">COUNTIFS([1]FERMINA!$G$2:$G$44,$B36,[1]FERMINA!$C$2:$C$44,"1")</f>
        <v>0</v>
      </c>
      <c r="AB36" s="13" t="n">
        <f aca="false">COUNTIFS([1]FERMINA!$G$2:$G$44,$B36,[1]FERMINA!$D$2:$D$44,"1")</f>
        <v>0</v>
      </c>
      <c r="AC36" s="16" t="n">
        <f aca="false">COUNTIFS('[1]MIAC-CASTILLO'!$G$2:$G$74,$B36,'[1]MIAC-CASTILLO'!$L$2:$L$74,"0")</f>
        <v>0</v>
      </c>
      <c r="AD36" s="17" t="n">
        <f aca="false">COUNTIFS([1]MANTENIMIENTO!$G$3:$G$117,$B36,[1]MANTENIMIENTO!$C$3:$C$117,"1")</f>
        <v>0</v>
      </c>
      <c r="AE36" s="13" t="n">
        <f aca="false">COUNTIFS([1]MANTENIMIENTO!$G$3:$G$117,$B36,[1]MANTENIMIENTO!$D$3:$D$117,"1")</f>
        <v>0</v>
      </c>
      <c r="AF36" s="16" t="n">
        <f aca="false">COUNTIFS('[1]MIAC-CASTILLO'!$G$2:$G$74,$B36,'[1]MIAC-CASTILLO'!$L$2:$L$74,"0")</f>
        <v>0</v>
      </c>
      <c r="AG36" s="13" t="n">
        <f aca="false">COUNTIFS([1]OFICINAS!$G$2:$G$105,$B36,[1]OFICINAS!$C$2:$C$105,"1")</f>
        <v>0</v>
      </c>
      <c r="AH36" s="13" t="n">
        <f aca="false">COUNTIFS([1]OFICINAS!$G$2:$G$105,$B36,[1]OFICINAS!$D$2:$D$105,"1")</f>
        <v>0</v>
      </c>
      <c r="AI36" s="13" t="n">
        <f aca="false">COUNTIFS([1]OFICINAS!$G$2:$G$105,$B36,[1]OFICINAS!$L$2:$L$105,"0")</f>
        <v>0</v>
      </c>
      <c r="AJ36" s="10" t="n">
        <f aca="false">C36+F36+I36+L36+O36+R36+U36+X36+AA36+AD36+AG36</f>
        <v>0</v>
      </c>
      <c r="AK36" s="13" t="n">
        <f aca="false">D36+G36+J36+M36+P36+S36+V36+Y36+AB36+AE36+AH36</f>
        <v>0</v>
      </c>
      <c r="AL36" s="16" t="n">
        <f aca="false">E36+H36+K36+N36+Q36+T36+W36+Z36+AC36+AF36+AI36</f>
        <v>0</v>
      </c>
      <c r="AM36" s="1"/>
      <c r="AN36" s="1"/>
      <c r="AO36" s="1"/>
      <c r="AP36" s="1"/>
      <c r="AQ36" s="1"/>
      <c r="AR36" s="1"/>
      <c r="AS36" s="1"/>
      <c r="AT36" s="1"/>
      <c r="AU36" s="1"/>
    </row>
    <row r="37" customFormat="false" ht="18" hidden="false" customHeight="true" outlineLevel="0" collapsed="false">
      <c r="A37" s="23" t="s">
        <v>20</v>
      </c>
      <c r="B37" s="19" t="str">
        <f aca="false">'[1] CATEGORIAS FIJOS PRESUPUESTO 2'!B36</f>
        <v>TOTAL NIVEL I</v>
      </c>
      <c r="C37" s="21" t="n">
        <f aca="false">SUM(C20:C36)</f>
        <v>3</v>
      </c>
      <c r="D37" s="20" t="n">
        <f aca="false">SUM(D20:D36)</f>
        <v>1</v>
      </c>
      <c r="E37" s="22" t="n">
        <f aca="false">SUM(E20:E36)</f>
        <v>0</v>
      </c>
      <c r="F37" s="21" t="n">
        <f aca="false">SUM(F20:F36)</f>
        <v>3</v>
      </c>
      <c r="G37" s="20" t="n">
        <f aca="false">SUM(G20:G36)</f>
        <v>2</v>
      </c>
      <c r="H37" s="20" t="n">
        <f aca="false">SUM(H20:H36)</f>
        <v>1</v>
      </c>
      <c r="I37" s="21" t="n">
        <f aca="false">SUM(I20:I36)</f>
        <v>0</v>
      </c>
      <c r="J37" s="20" t="n">
        <f aca="false">SUM(J20:J36)</f>
        <v>0</v>
      </c>
      <c r="K37" s="24" t="n">
        <f aca="false">SUM(K20:K36)</f>
        <v>0</v>
      </c>
      <c r="L37" s="21" t="n">
        <f aca="false">SUM(L20:L36)</f>
        <v>1</v>
      </c>
      <c r="M37" s="20" t="n">
        <f aca="false">SUM(M20:M36)</f>
        <v>1</v>
      </c>
      <c r="N37" s="20" t="n">
        <f aca="false">SUM(N20:N36)</f>
        <v>0</v>
      </c>
      <c r="O37" s="21" t="n">
        <f aca="false">SUM(O20:O36)</f>
        <v>2</v>
      </c>
      <c r="P37" s="20" t="n">
        <f aca="false">SUM(P20:P36)</f>
        <v>1</v>
      </c>
      <c r="Q37" s="20" t="n">
        <f aca="false">SUM(Q20:Q36)</f>
        <v>0</v>
      </c>
      <c r="R37" s="20" t="n">
        <f aca="false">SUM(R20:R36)</f>
        <v>2</v>
      </c>
      <c r="S37" s="20" t="n">
        <f aca="false">SUM(S20:S36)</f>
        <v>2</v>
      </c>
      <c r="T37" s="20" t="n">
        <f aca="false">SUM(T20:T36)</f>
        <v>0</v>
      </c>
      <c r="U37" s="21" t="n">
        <f aca="false">SUM(U20:U36)</f>
        <v>2</v>
      </c>
      <c r="V37" s="20" t="n">
        <f aca="false">SUM(V20:V36)</f>
        <v>1</v>
      </c>
      <c r="W37" s="22" t="n">
        <f aca="false">SUM(W20:W36)</f>
        <v>0</v>
      </c>
      <c r="X37" s="21" t="n">
        <f aca="false">SUM(X20:X36)</f>
        <v>1</v>
      </c>
      <c r="Y37" s="20" t="n">
        <f aca="false">SUM(Y20:Y36)</f>
        <v>1</v>
      </c>
      <c r="Z37" s="22" t="n">
        <f aca="false">SUM(Z20:Z36)</f>
        <v>0</v>
      </c>
      <c r="AA37" s="20" t="n">
        <f aca="false">SUM(AA20:AA36)</f>
        <v>0</v>
      </c>
      <c r="AB37" s="20" t="n">
        <f aca="false">SUM(AB20:AB36)</f>
        <v>0</v>
      </c>
      <c r="AC37" s="20" t="n">
        <f aca="false">SUM(AC20:AC36)</f>
        <v>0</v>
      </c>
      <c r="AD37" s="20" t="n">
        <f aca="false">SUM(AD20:AD36)</f>
        <v>2</v>
      </c>
      <c r="AE37" s="20" t="n">
        <f aca="false">SUM(AE20:AE36)</f>
        <v>0</v>
      </c>
      <c r="AF37" s="20" t="n">
        <f aca="false">SUM(AF20:AF36)</f>
        <v>0</v>
      </c>
      <c r="AG37" s="20" t="n">
        <f aca="false">SUM(AG20:AG36)</f>
        <v>10</v>
      </c>
      <c r="AH37" s="20" t="n">
        <f aca="false">SUM(AH20:AH36)</f>
        <v>4</v>
      </c>
      <c r="AI37" s="20" t="n">
        <f aca="false">SUM(AI20:AI36)</f>
        <v>1</v>
      </c>
      <c r="AJ37" s="20" t="n">
        <f aca="false">SUM(AJ20:AJ36)</f>
        <v>26</v>
      </c>
      <c r="AK37" s="20" t="n">
        <f aca="false">SUM(AK20:AK36)</f>
        <v>13</v>
      </c>
      <c r="AL37" s="20" t="n">
        <f aca="false">SUM(AL20:AL36)</f>
        <v>2</v>
      </c>
      <c r="AM37" s="1"/>
      <c r="AN37" s="1"/>
      <c r="AO37" s="1"/>
      <c r="AP37" s="1"/>
      <c r="AQ37" s="1"/>
      <c r="AR37" s="1"/>
      <c r="AS37" s="1"/>
      <c r="AT37" s="1"/>
      <c r="AU37" s="1"/>
    </row>
    <row r="38" customFormat="false" ht="15.75" hidden="false" customHeight="true" outlineLevel="0" collapsed="false">
      <c r="A38" s="23"/>
      <c r="B38" s="9" t="str">
        <f aca="false">'[1] CATEGORIAS FIJOS PRESUPUESTO 2'!B37</f>
        <v>SEGUNDO JEFE DE COCINA</v>
      </c>
      <c r="C38" s="10" t="n">
        <f aca="false">COUNTIFS([1]MONTAÑAS!$G$2:$G$111,$B38,[1]MONTAÑAS!$C$2:$C$111,"1")</f>
        <v>1</v>
      </c>
      <c r="D38" s="13" t="n">
        <f aca="false">COUNTIFS([1]MONTAÑAS!$G$2:$G$111,B38,[1]MONTAÑAS!$D$2:$D$111,"1")</f>
        <v>1</v>
      </c>
      <c r="E38" s="16" t="n">
        <f aca="false">COUNTIFS([1]MONTAÑAS!$G$2:$G$111,B38,[1]MONTAÑAS!$L$2:$L$111,"0")</f>
        <v>0</v>
      </c>
      <c r="F38" s="10" t="n">
        <f aca="false">COUNTIFS([1]JAMEOS!$G$2:$G$124,$B38,[1]JAMEOS!$C$2:$C$124,"1")</f>
        <v>1</v>
      </c>
      <c r="G38" s="13" t="n">
        <f aca="false">COUNTIFS([1]JAMEOS!$G$2:$G$115,B38,[1]JAMEOS!$D$2:$D$115,"1")</f>
        <v>1</v>
      </c>
      <c r="H38" s="13" t="n">
        <f aca="false">COUNTIFS([1]JAMEOS!$G$2:$G$115,$B38,[1]JAMEOS!$L$2:$L$115,"0")</f>
        <v>0</v>
      </c>
      <c r="I38" s="10" t="n">
        <f aca="false">COUNTIFS([1]CUEVA!$G$2:$G$132,$B38,[1]CUEVA!$C$2:$C$132,"1")</f>
        <v>0</v>
      </c>
      <c r="J38" s="13" t="n">
        <f aca="false">COUNTIFS([1]CUEVA!$G$2:$G$122,$B38,[1]CUEVA!$D$2:$D$122,"1")</f>
        <v>0</v>
      </c>
      <c r="K38" s="14" t="n">
        <f aca="false">COUNTIFS([1]CUEVA!$G$2:$G$123,$B38,[1]CUEVA!$L$2:$L$123,"0")</f>
        <v>0</v>
      </c>
      <c r="L38" s="10" t="n">
        <f aca="false">COUNTIFS([1]MIRADOR!$G$2:$G$129,$B38,[1]MIRADOR!$C$2:$C$129,"1")</f>
        <v>0</v>
      </c>
      <c r="M38" s="13" t="n">
        <f aca="false">COUNTIFS([1]MIRADOR!$G$2:$G$118,$B38,[1]MIRADOR!$D$2:$D$118,"1")</f>
        <v>0</v>
      </c>
      <c r="N38" s="13" t="n">
        <f aca="false">COUNTIFS([1]MIRADOR!$G$2:$G$119,$B38,[1]MIRADOR!$L$2:$L$119,"0")</f>
        <v>0</v>
      </c>
      <c r="O38" s="10" t="n">
        <f aca="false">COUNTIFS([1]JARDIN!$G$2:$G$136,$B38,[1]JARDIN!$C$2:$C$136,"1")</f>
        <v>0</v>
      </c>
      <c r="P38" s="13" t="n">
        <f aca="false">COUNTIFS([1]JARDIN!$G$2:$G$126,$B38,[1]JARDIN!$D$2:$D$126,"1")</f>
        <v>0</v>
      </c>
      <c r="Q38" s="14" t="n">
        <f aca="false">COUNTIFS([1]JARDIN!$G$2:$G$126,$B38,[1]JARDIN!$L$2:$L$126,"0")</f>
        <v>0</v>
      </c>
      <c r="R38" s="10" t="n">
        <f aca="false">COUNTIFS([1]MONUMENTO!$G$2:$G$87,$B38,[1]MONUMENTO!$C$2:$C$87,"1")</f>
        <v>0</v>
      </c>
      <c r="S38" s="13" t="n">
        <f aca="false">COUNTIFS([1]MONUMENTO!$G$2:$G$77,$B38,[1]MONUMENTO!$D$2:$D$77,"1")</f>
        <v>0</v>
      </c>
      <c r="T38" s="13" t="n">
        <f aca="false">COUNTIFS([1]MONUMENTO!$G$2:$G$77,$B38,[1]MONUMENTO!$L$2:$L$77,"0")</f>
        <v>0</v>
      </c>
      <c r="U38" s="10" t="n">
        <f aca="false">COUNTIFS('[1]MIAC-CASTILLO'!$G$2:$G$84,$B38,'[1]MIAC-CASTILLO'!$C$2:$C$84,"1")</f>
        <v>1</v>
      </c>
      <c r="V38" s="13" t="n">
        <f aca="false">COUNTIFS('[1]MIAC-CASTILLO'!$G$2:$G$74,$B38,'[1]MIAC-CASTILLO'!$D$2:$D$74,"1")</f>
        <v>1</v>
      </c>
      <c r="W38" s="16" t="n">
        <f aca="false">COUNTIFS('[1]MIAC-CASTILLO'!$G$2:$G$74,$B38,'[1]MIAC-CASTILLO'!$L$2:$L$74,"0")</f>
        <v>0</v>
      </c>
      <c r="X38" s="10" t="n">
        <f aca="false">COUNTIFS([1]ALMACEN!$G$2:$G$119,$B38,[1]ALMACEN!$C$2:$C$119,"1")</f>
        <v>0</v>
      </c>
      <c r="Y38" s="13" t="n">
        <f aca="false">COUNTIFS([1]ALMACEN!$G$2:$G$119,$B38,[1]ALMACEN!$D$2:$D$119,"1")</f>
        <v>0</v>
      </c>
      <c r="Z38" s="16" t="n">
        <f aca="false">COUNTIFS('[1]MIAC-CASTILLO'!$G$2:$G$74,$B38,'[1]MIAC-CASTILLO'!$L$2:$L$74,"0")</f>
        <v>0</v>
      </c>
      <c r="AA38" s="13" t="n">
        <f aca="false">COUNTIFS([1]FERMINA!$G$2:$G$44,$B38,[1]FERMINA!$C$2:$C$44,"1")</f>
        <v>0</v>
      </c>
      <c r="AB38" s="13" t="n">
        <f aca="false">COUNTIFS([1]FERMINA!$G$2:$G$44,$B38,[1]FERMINA!$D$2:$D$44,"1")</f>
        <v>0</v>
      </c>
      <c r="AC38" s="16" t="n">
        <f aca="false">COUNTIFS('[1]MIAC-CASTILLO'!$G$2:$G$74,$B38,'[1]MIAC-CASTILLO'!$L$2:$L$74,"0")</f>
        <v>0</v>
      </c>
      <c r="AD38" s="17" t="n">
        <f aca="false">COUNTIFS([1]MANTENIMIENTO!$G$3:$G$117,$B38,[1]MANTENIMIENTO!$C$3:$C$117,"1")</f>
        <v>0</v>
      </c>
      <c r="AE38" s="13" t="n">
        <f aca="false">COUNTIFS([1]MANTENIMIENTO!$G$3:$G$117,$B38,[1]MANTENIMIENTO!$D$3:$D$117,"1")</f>
        <v>0</v>
      </c>
      <c r="AF38" s="16" t="n">
        <f aca="false">COUNTIFS('[1]MIAC-CASTILLO'!$G$2:$G$74,$B38,'[1]MIAC-CASTILLO'!$L$2:$L$74,"0")</f>
        <v>0</v>
      </c>
      <c r="AG38" s="13" t="n">
        <f aca="false">COUNTIFS([1]OFICINAS!$G$2:$G$105,$B38,[1]OFICINAS!$C$2:$C$105,"1")</f>
        <v>0</v>
      </c>
      <c r="AH38" s="13" t="n">
        <f aca="false">COUNTIFS([1]OFICINAS!$G$2:$G$105,$B38,[1]OFICINAS!$D$2:$D$105,"1")</f>
        <v>0</v>
      </c>
      <c r="AI38" s="13" t="n">
        <f aca="false">COUNTIFS([1]OFICINAS!$G$15:$G$105,$B38,[1]OFICINAS!$L$15:$L$105,"0")</f>
        <v>0</v>
      </c>
      <c r="AJ38" s="10" t="n">
        <f aca="false">C38+F38+I38+L38+O38+R38+U38+X38+AA38+AD38+AG38</f>
        <v>3</v>
      </c>
      <c r="AK38" s="13" t="n">
        <f aca="false">D38+G38+J38+M38+P38+S38+V38+Y38+AB38+AE38+AH38</f>
        <v>3</v>
      </c>
      <c r="AL38" s="16" t="n">
        <f aca="false">E38+H38+K38+N38+Q38+T38+W38+Z38+AC38+AF38+AI38</f>
        <v>0</v>
      </c>
      <c r="AM38" s="25"/>
      <c r="AN38" s="25"/>
      <c r="AO38" s="25"/>
      <c r="AP38" s="1"/>
      <c r="AQ38" s="1"/>
      <c r="AR38" s="1"/>
      <c r="AS38" s="1"/>
      <c r="AT38" s="1"/>
      <c r="AU38" s="1"/>
    </row>
    <row r="39" customFormat="false" ht="15.75" hidden="false" customHeight="true" outlineLevel="0" collapsed="false">
      <c r="A39" s="23"/>
      <c r="B39" s="9" t="str">
        <f aca="false">'[1] CATEGORIAS FIJOS PRESUPUESTO 2'!B38</f>
        <v>SEGUNDO MAITRE</v>
      </c>
      <c r="C39" s="10" t="n">
        <f aca="false">COUNTIFS([1]MONTAÑAS!$G$2:$G$111,$B39,[1]MONTAÑAS!$C$2:$C$111,"1")</f>
        <v>3</v>
      </c>
      <c r="D39" s="13" t="n">
        <f aca="false">COUNTIFS([1]MONTAÑAS!$G$2:$G$111,B39,[1]MONTAÑAS!$D$2:$D$111,"1")</f>
        <v>2</v>
      </c>
      <c r="E39" s="16" t="n">
        <f aca="false">COUNTIFS([1]MONTAÑAS!$G$2:$G$111,B39,[1]MONTAÑAS!$L$2:$L$111,"0")</f>
        <v>0</v>
      </c>
      <c r="F39" s="10" t="n">
        <f aca="false">COUNTIFS([1]JAMEOS!$G$2:$G$124,$B39,[1]JAMEOS!$C$2:$C$124,"1")</f>
        <v>0</v>
      </c>
      <c r="G39" s="13" t="n">
        <f aca="false">COUNTIFS([1]JAMEOS!$G$2:$G$115,B39,[1]JAMEOS!$D$2:$D$115,"1")</f>
        <v>1</v>
      </c>
      <c r="H39" s="13" t="n">
        <f aca="false">COUNTIFS([1]JAMEOS!$G$2:$G$115,$B39,[1]JAMEOS!$L$2:$L$115,"0")</f>
        <v>1</v>
      </c>
      <c r="I39" s="10" t="n">
        <f aca="false">COUNTIFS([1]CUEVA!$G$2:$G$132,$B39,[1]CUEVA!$C$2:$C$132,"1")</f>
        <v>0</v>
      </c>
      <c r="J39" s="13" t="n">
        <f aca="false">COUNTIFS([1]CUEVA!$G$2:$G$122,$B39,[1]CUEVA!$D$2:$D$122,"1")</f>
        <v>0</v>
      </c>
      <c r="K39" s="14" t="n">
        <f aca="false">COUNTIFS([1]CUEVA!$G$2:$G$123,$B39,[1]CUEVA!$L$2:$L$123,"0")</f>
        <v>0</v>
      </c>
      <c r="L39" s="10" t="n">
        <f aca="false">COUNTIFS([1]MIRADOR!$G$2:$G$129,$B39,[1]MIRADOR!$C$2:$C$129,"1")</f>
        <v>0</v>
      </c>
      <c r="M39" s="13" t="n">
        <f aca="false">COUNTIFS([1]MIRADOR!$G$2:$G$118,$B39,[1]MIRADOR!$D$2:$D$118,"1")</f>
        <v>0</v>
      </c>
      <c r="N39" s="13" t="n">
        <f aca="false">COUNTIFS([1]MIRADOR!$G$2:$G$119,$B39,[1]MIRADOR!$L$2:$L$119,"0")</f>
        <v>0</v>
      </c>
      <c r="O39" s="10" t="n">
        <f aca="false">COUNTIFS([1]JARDIN!$G$2:$G$136,$B39,[1]JARDIN!$C$2:$C$136,"1")</f>
        <v>1</v>
      </c>
      <c r="P39" s="13" t="n">
        <f aca="false">COUNTIFS([1]JARDIN!$G$2:$G$126,$B39,[1]JARDIN!$D$2:$D$126,"1")</f>
        <v>0</v>
      </c>
      <c r="Q39" s="14" t="n">
        <f aca="false">COUNTIFS([1]JARDIN!$G$2:$G$126,$B39,[1]JARDIN!$L$2:$L$126,"0")</f>
        <v>0</v>
      </c>
      <c r="R39" s="10" t="n">
        <f aca="false">COUNTIFS([1]MONUMENTO!$G$2:$G$87,$B39,[1]MONUMENTO!$C$2:$C$87,"1")</f>
        <v>1</v>
      </c>
      <c r="S39" s="13" t="n">
        <f aca="false">COUNTIFS([1]MONUMENTO!$G$2:$G$77,$B39,[1]MONUMENTO!$D$2:$D$77,"1")</f>
        <v>1</v>
      </c>
      <c r="T39" s="13" t="n">
        <f aca="false">COUNTIFS([1]MONUMENTO!$G$2:$G$77,$B39,[1]MONUMENTO!$L$2:$L$77,"0")</f>
        <v>0</v>
      </c>
      <c r="U39" s="10" t="n">
        <f aca="false">COUNTIFS('[1]MIAC-CASTILLO'!$G$2:$G$84,$B39,'[1]MIAC-CASTILLO'!$C$2:$C$84,"1")</f>
        <v>1</v>
      </c>
      <c r="V39" s="13" t="n">
        <f aca="false">COUNTIFS('[1]MIAC-CASTILLO'!$G$2:$G$74,$B39,'[1]MIAC-CASTILLO'!$D$2:$D$74,"1")</f>
        <v>1</v>
      </c>
      <c r="W39" s="16" t="n">
        <f aca="false">COUNTIFS('[1]MIAC-CASTILLO'!$G$2:$G$74,$B39,'[1]MIAC-CASTILLO'!$L$2:$L$74,"0")</f>
        <v>0</v>
      </c>
      <c r="X39" s="10" t="n">
        <f aca="false">COUNTIFS([1]ALMACEN!$G$2:$G$119,$B39,[1]ALMACEN!$C$2:$C$119,"1")</f>
        <v>1</v>
      </c>
      <c r="Y39" s="13" t="n">
        <f aca="false">COUNTIFS([1]ALMACEN!$G$2:$G$119,$B39,[1]ALMACEN!$D$2:$D$119,"1")</f>
        <v>1</v>
      </c>
      <c r="Z39" s="16" t="n">
        <f aca="false">COUNTIFS('[1]MIAC-CASTILLO'!$G$2:$G$74,$B39,'[1]MIAC-CASTILLO'!$L$2:$L$74,"0")</f>
        <v>0</v>
      </c>
      <c r="AA39" s="13" t="n">
        <f aca="false">COUNTIFS([1]FERMINA!$G$2:$G$44,$B39,[1]FERMINA!$C$2:$C$44,"1")</f>
        <v>1</v>
      </c>
      <c r="AB39" s="13" t="n">
        <f aca="false">COUNTIFS([1]FERMINA!$G$2:$G$44,$B39,[1]FERMINA!$D$2:$D$44,"1")</f>
        <v>1</v>
      </c>
      <c r="AC39" s="16" t="n">
        <f aca="false">COUNTIFS('[1]MIAC-CASTILLO'!$G$2:$G$74,$B39,'[1]MIAC-CASTILLO'!$L$2:$L$74,"0")</f>
        <v>0</v>
      </c>
      <c r="AD39" s="17" t="n">
        <f aca="false">COUNTIFS([1]MANTENIMIENTO!$G$3:$G$117,$B39,[1]MANTENIMIENTO!$C$3:$C$117,"1")</f>
        <v>0</v>
      </c>
      <c r="AE39" s="13" t="n">
        <f aca="false">COUNTIFS([1]MANTENIMIENTO!$G$3:$G$117,$B39,[1]MANTENIMIENTO!$D$3:$D$117,"1")</f>
        <v>0</v>
      </c>
      <c r="AF39" s="16" t="n">
        <f aca="false">COUNTIFS('[1]MIAC-CASTILLO'!$G$2:$G$74,$B39,'[1]MIAC-CASTILLO'!$L$2:$L$74,"0")</f>
        <v>0</v>
      </c>
      <c r="AG39" s="13" t="n">
        <f aca="false">COUNTIFS([1]OFICINAS!$G$2:$G$105,$B39,[1]OFICINAS!$C$2:$C$105,"1")</f>
        <v>0</v>
      </c>
      <c r="AH39" s="13" t="n">
        <f aca="false">COUNTIFS([1]OFICINAS!$G$2:$G$105,$B39,[1]OFICINAS!$D$2:$D$105,"1")</f>
        <v>0</v>
      </c>
      <c r="AI39" s="13" t="n">
        <f aca="false">COUNTIFS([1]OFICINAS!$G$15:$G$105,$B39,[1]OFICINAS!$L$15:$L$105,"0")</f>
        <v>0</v>
      </c>
      <c r="AJ39" s="10" t="n">
        <f aca="false">C39+F39+I39+L39+O39+R39+U39+X39+AA39+AD39+AG39</f>
        <v>8</v>
      </c>
      <c r="AK39" s="13" t="n">
        <f aca="false">D39+G39+J39+M39+P39+S39+V39+Y39+AB39+AE39+AH39</f>
        <v>7</v>
      </c>
      <c r="AL39" s="16" t="n">
        <f aca="false">E39+H39+K39+N39+Q39+T39+W39+Z39+AC39+AF39+AI39</f>
        <v>1</v>
      </c>
      <c r="AM39" s="25"/>
      <c r="AN39" s="25"/>
      <c r="AO39" s="25"/>
      <c r="AP39" s="1"/>
      <c r="AQ39" s="1"/>
      <c r="AR39" s="1"/>
      <c r="AS39" s="1"/>
      <c r="AT39" s="1"/>
      <c r="AU39" s="1"/>
    </row>
    <row r="40" customFormat="false" ht="15.75" hidden="false" customHeight="true" outlineLevel="0" collapsed="false">
      <c r="A40" s="23"/>
      <c r="B40" s="9" t="str">
        <f aca="false">'[1] CATEGORIAS FIJOS PRESUPUESTO 2'!B39</f>
        <v>SEGUNDO JEFE DE JARDINES</v>
      </c>
      <c r="C40" s="10" t="n">
        <f aca="false">COUNTIFS([1]MONTAÑAS!$G$2:$G$111,$B40,[1]MONTAÑAS!$C$2:$C$111,"1")</f>
        <v>0</v>
      </c>
      <c r="D40" s="13" t="n">
        <f aca="false">COUNTIFS([1]MONTAÑAS!$G$2:$G$111,B40,[1]MONTAÑAS!$D$2:$D$111,"1")</f>
        <v>0</v>
      </c>
      <c r="E40" s="16" t="n">
        <f aca="false">COUNTIFS([1]MONTAÑAS!$G$2:$G$111,B40,[1]MONTAÑAS!$L$2:$L$111,"0")</f>
        <v>0</v>
      </c>
      <c r="F40" s="10" t="n">
        <f aca="false">COUNTIFS([1]JAMEOS!$G$2:$G$124,$B40,[1]JAMEOS!$C$2:$C$124,"1")</f>
        <v>0</v>
      </c>
      <c r="G40" s="13" t="n">
        <f aca="false">COUNTIFS([1]JAMEOS!$G$2:$G$115,B40,[1]JAMEOS!$D$2:$D$115,"1")</f>
        <v>0</v>
      </c>
      <c r="H40" s="13" t="n">
        <f aca="false">COUNTIFS([1]JAMEOS!$G$2:$G$115,$B40,[1]JAMEOS!$L$2:$L$115,"0")</f>
        <v>0</v>
      </c>
      <c r="I40" s="10" t="n">
        <f aca="false">COUNTIFS([1]CUEVA!$G$2:$G$132,$B40,[1]CUEVA!$C$2:$C$132,"1")</f>
        <v>0</v>
      </c>
      <c r="J40" s="13" t="n">
        <f aca="false">COUNTIFS([1]CUEVA!$G$2:$G$122,$B40,[1]CUEVA!$D$2:$D$122,"1")</f>
        <v>0</v>
      </c>
      <c r="K40" s="14" t="n">
        <f aca="false">COUNTIFS([1]CUEVA!$G$2:$G$123,$B40,[1]CUEVA!$L$2:$L$123,"0")</f>
        <v>0</v>
      </c>
      <c r="L40" s="10" t="n">
        <f aca="false">COUNTIFS([1]MIRADOR!$G$2:$G$129,$B40,[1]MIRADOR!$C$2:$C$129,"1")</f>
        <v>0</v>
      </c>
      <c r="M40" s="13" t="n">
        <f aca="false">COUNTIFS([1]MIRADOR!$G$2:$G$118,$B40,[1]MIRADOR!$D$2:$D$118,"1")</f>
        <v>0</v>
      </c>
      <c r="N40" s="13" t="n">
        <f aca="false">COUNTIFS([1]MIRADOR!$G$2:$G$119,$B40,[1]MIRADOR!$L$2:$L$119,"0")</f>
        <v>0</v>
      </c>
      <c r="O40" s="10" t="n">
        <f aca="false">COUNTIFS([1]JARDIN!$G$2:$G$136,$B40,[1]JARDIN!$C$2:$C$136,"1")</f>
        <v>0</v>
      </c>
      <c r="P40" s="13" t="n">
        <f aca="false">COUNTIFS([1]JARDIN!$G$2:$G$126,$B40,[1]JARDIN!$D$2:$D$126,"1")</f>
        <v>0</v>
      </c>
      <c r="Q40" s="14" t="n">
        <f aca="false">COUNTIFS([1]JARDIN!$G$2:$G$126,$B40,[1]JARDIN!$L$2:$L$126,"0")</f>
        <v>0</v>
      </c>
      <c r="R40" s="10" t="n">
        <f aca="false">COUNTIFS([1]MONUMENTO!$G$2:$G$87,$B40,[1]MONUMENTO!$C$2:$C$87,"1")</f>
        <v>0</v>
      </c>
      <c r="S40" s="13" t="n">
        <f aca="false">COUNTIFS([1]MONUMENTO!$G$2:$G$77,$B40,[1]MONUMENTO!$D$2:$D$77,"1")</f>
        <v>0</v>
      </c>
      <c r="T40" s="13" t="n">
        <f aca="false">COUNTIFS([1]MONUMENTO!$G$2:$G$77,$B40,[1]MONUMENTO!$L$2:$L$77,"0")</f>
        <v>0</v>
      </c>
      <c r="U40" s="10" t="n">
        <f aca="false">COUNTIFS('[1]MIAC-CASTILLO'!$G$2:$G$84,$B40,'[1]MIAC-CASTILLO'!$C$2:$C$84,"1")</f>
        <v>0</v>
      </c>
      <c r="V40" s="13" t="n">
        <f aca="false">COUNTIFS('[1]MIAC-CASTILLO'!$G$2:$G$74,$B40,'[1]MIAC-CASTILLO'!$D$2:$D$74,"1")</f>
        <v>0</v>
      </c>
      <c r="W40" s="16" t="n">
        <f aca="false">COUNTIFS('[1]MIAC-CASTILLO'!$G$2:$G$74,$B40,'[1]MIAC-CASTILLO'!$L$2:$L$74,"0")</f>
        <v>0</v>
      </c>
      <c r="X40" s="10" t="n">
        <f aca="false">COUNTIFS([1]ALMACEN!$G$2:$G$119,$B40,[1]ALMACEN!$C$2:$C$119,"1")</f>
        <v>0</v>
      </c>
      <c r="Y40" s="13" t="n">
        <f aca="false">COUNTIFS([1]ALMACEN!$G$2:$G$119,$B40,[1]ALMACEN!$D$2:$D$119,"1")</f>
        <v>0</v>
      </c>
      <c r="Z40" s="16" t="n">
        <f aca="false">COUNTIFS('[1]MIAC-CASTILLO'!$G$2:$G$74,$B40,'[1]MIAC-CASTILLO'!$L$2:$L$74,"0")</f>
        <v>0</v>
      </c>
      <c r="AA40" s="13" t="n">
        <f aca="false">COUNTIFS([1]FERMINA!$G$2:$G$44,$B40,[1]FERMINA!$C$2:$C$44,"1")</f>
        <v>0</v>
      </c>
      <c r="AB40" s="13" t="n">
        <f aca="false">COUNTIFS([1]FERMINA!$G$2:$G$44,$B40,[1]FERMINA!$D$2:$D$44,"1")</f>
        <v>0</v>
      </c>
      <c r="AC40" s="16" t="n">
        <f aca="false">COUNTIFS('[1]MIAC-CASTILLO'!$G$2:$G$74,$B40,'[1]MIAC-CASTILLO'!$L$2:$L$74,"0")</f>
        <v>0</v>
      </c>
      <c r="AD40" s="17" t="n">
        <f aca="false">COUNTIFS([1]MANTENIMIENTO!$G$3:$G$117,$B40,[1]MANTENIMIENTO!$C$3:$C$117,"1")</f>
        <v>0</v>
      </c>
      <c r="AE40" s="13" t="n">
        <f aca="false">COUNTIFS([1]MANTENIMIENTO!$G$3:$G$117,$B40,[1]MANTENIMIENTO!$D$3:$D$117,"1")</f>
        <v>0</v>
      </c>
      <c r="AF40" s="16" t="n">
        <f aca="false">COUNTIFS('[1]MIAC-CASTILLO'!$G$2:$G$74,$B40,'[1]MIAC-CASTILLO'!$L$2:$L$74,"0")</f>
        <v>0</v>
      </c>
      <c r="AG40" s="13" t="n">
        <f aca="false">COUNTIFS([1]OFICINAS!$G$2:$G$105,$B40,[1]OFICINAS!$C$2:$C$105,"1")</f>
        <v>0</v>
      </c>
      <c r="AH40" s="13" t="n">
        <f aca="false">COUNTIFS([1]OFICINAS!$G$2:$G$105,$B40,[1]OFICINAS!$D$2:$D$105,"1")</f>
        <v>0</v>
      </c>
      <c r="AI40" s="13" t="n">
        <f aca="false">COUNTIFS([1]OFICINAS!$G$15:$G$105,$B40,[1]OFICINAS!$L$15:$L$105,"0")</f>
        <v>0</v>
      </c>
      <c r="AJ40" s="10" t="n">
        <f aca="false">C40+F40+I40+L40+O40+R40+U40+X40+AA40+AD40+AG40</f>
        <v>0</v>
      </c>
      <c r="AK40" s="13" t="n">
        <f aca="false">D40+G40+J40+M40+P40+S40+V40+Y40+AB40+AE40+AH40</f>
        <v>0</v>
      </c>
      <c r="AL40" s="16" t="n">
        <f aca="false">E40+H40+K40+N40+Q40+T40+W40+Z40+AC40+AF40+AI40</f>
        <v>0</v>
      </c>
      <c r="AM40" s="25"/>
      <c r="AN40" s="25"/>
      <c r="AO40" s="25"/>
      <c r="AP40" s="1"/>
      <c r="AQ40" s="1"/>
      <c r="AR40" s="1"/>
      <c r="AS40" s="1"/>
      <c r="AT40" s="1"/>
      <c r="AU40" s="1"/>
    </row>
    <row r="41" customFormat="false" ht="15.75" hidden="false" customHeight="true" outlineLevel="0" collapsed="false">
      <c r="A41" s="23"/>
      <c r="B41" s="9" t="str">
        <f aca="false">'[1] CATEGORIAS FIJOS PRESUPUESTO 2'!B40</f>
        <v>SEGUNDO JEFE DE GUARDAS</v>
      </c>
      <c r="C41" s="10" t="n">
        <f aca="false">COUNTIFS([1]MONTAÑAS!$G$2:$G$111,$B41,[1]MONTAÑAS!$C$2:$C$111,"1")</f>
        <v>1</v>
      </c>
      <c r="D41" s="13" t="n">
        <f aca="false">COUNTIFS([1]MONTAÑAS!$G$2:$G$111,B41,[1]MONTAÑAS!$D$2:$D$111,"1")</f>
        <v>0</v>
      </c>
      <c r="E41" s="16" t="n">
        <f aca="false">COUNTIFS([1]MONTAÑAS!$G$2:$G$111,B41,[1]MONTAÑAS!$L$2:$L$111,"0")</f>
        <v>0</v>
      </c>
      <c r="F41" s="10" t="n">
        <f aca="false">COUNTIFS([1]JAMEOS!$G$2:$G$124,$B41,[1]JAMEOS!$C$2:$C$124,"1")</f>
        <v>0</v>
      </c>
      <c r="G41" s="13" t="n">
        <f aca="false">COUNTIFS([1]JAMEOS!$G$2:$G$115,B41,[1]JAMEOS!$D$2:$D$115,"1")</f>
        <v>0</v>
      </c>
      <c r="H41" s="13" t="n">
        <f aca="false">COUNTIFS([1]JAMEOS!$G$2:$G$115,$B41,[1]JAMEOS!$L$2:$L$115,"0")</f>
        <v>0</v>
      </c>
      <c r="I41" s="10" t="n">
        <f aca="false">COUNTIFS([1]CUEVA!$G$2:$G$132,$B41,[1]CUEVA!$C$2:$C$132,"1")</f>
        <v>0</v>
      </c>
      <c r="J41" s="13" t="n">
        <f aca="false">COUNTIFS([1]CUEVA!$G$2:$G$122,$B41,[1]CUEVA!$D$2:$D$122,"1")</f>
        <v>0</v>
      </c>
      <c r="K41" s="14" t="n">
        <f aca="false">COUNTIFS([1]CUEVA!$G$2:$G$123,$B41,[1]CUEVA!$L$2:$L$123,"0")</f>
        <v>0</v>
      </c>
      <c r="L41" s="10" t="n">
        <f aca="false">COUNTIFS([1]MIRADOR!$G$2:$G$129,$B41,[1]MIRADOR!$C$2:$C$129,"1")</f>
        <v>0</v>
      </c>
      <c r="M41" s="13" t="n">
        <f aca="false">COUNTIFS([1]MIRADOR!$G$2:$G$118,$B41,[1]MIRADOR!$D$2:$D$118,"1")</f>
        <v>0</v>
      </c>
      <c r="N41" s="13" t="n">
        <f aca="false">COUNTIFS([1]MIRADOR!$G$2:$G$119,$B41,[1]MIRADOR!$L$2:$L$119,"0")</f>
        <v>0</v>
      </c>
      <c r="O41" s="10" t="n">
        <f aca="false">COUNTIFS([1]JARDIN!$G$2:$G$136,$B41,[1]JARDIN!$C$2:$C$136,"1")</f>
        <v>0</v>
      </c>
      <c r="P41" s="13" t="n">
        <f aca="false">COUNTIFS([1]JARDIN!$G$2:$G$126,$B41,[1]JARDIN!$D$2:$D$126,"1")</f>
        <v>0</v>
      </c>
      <c r="Q41" s="14" t="n">
        <f aca="false">COUNTIFS([1]JARDIN!$G$2:$G$126,$B41,[1]JARDIN!$L$2:$L$126,"0")</f>
        <v>0</v>
      </c>
      <c r="R41" s="10" t="n">
        <f aca="false">COUNTIFS([1]MONUMENTO!$G$2:$G$87,$B41,[1]MONUMENTO!$C$2:$C$87,"1")</f>
        <v>0</v>
      </c>
      <c r="S41" s="13" t="n">
        <f aca="false">COUNTIFS([1]MONUMENTO!$G$2:$G$77,$B41,[1]MONUMENTO!$D$2:$D$77,"1")</f>
        <v>0</v>
      </c>
      <c r="T41" s="13" t="n">
        <f aca="false">COUNTIFS([1]MONUMENTO!$G$2:$G$77,$B41,[1]MONUMENTO!$L$2:$L$77,"0")</f>
        <v>0</v>
      </c>
      <c r="U41" s="10" t="n">
        <f aca="false">COUNTIFS('[1]MIAC-CASTILLO'!$G$2:$G$84,$B41,'[1]MIAC-CASTILLO'!$C$2:$C$84,"1")</f>
        <v>0</v>
      </c>
      <c r="V41" s="13" t="n">
        <f aca="false">COUNTIFS('[1]MIAC-CASTILLO'!$G$2:$G$74,$B41,'[1]MIAC-CASTILLO'!$D$2:$D$74,"1")</f>
        <v>0</v>
      </c>
      <c r="W41" s="16" t="n">
        <f aca="false">COUNTIFS('[1]MIAC-CASTILLO'!$G$2:$G$74,$B41,'[1]MIAC-CASTILLO'!$L$2:$L$74,"0")</f>
        <v>0</v>
      </c>
      <c r="X41" s="10" t="n">
        <f aca="false">COUNTIFS([1]ALMACEN!$G$2:$G$119,$B41,[1]ALMACEN!$C$2:$C$119,"1")</f>
        <v>0</v>
      </c>
      <c r="Y41" s="13" t="n">
        <f aca="false">COUNTIFS([1]ALMACEN!$G$2:$G$119,$B41,[1]ALMACEN!$D$2:$D$119,"1")</f>
        <v>0</v>
      </c>
      <c r="Z41" s="16" t="n">
        <f aca="false">COUNTIFS('[1]MIAC-CASTILLO'!$G$2:$G$74,$B41,'[1]MIAC-CASTILLO'!$L$2:$L$74,"0")</f>
        <v>0</v>
      </c>
      <c r="AA41" s="13" t="n">
        <f aca="false">COUNTIFS([1]FERMINA!$G$2:$G$44,$B41,[1]FERMINA!$C$2:$C$44,"1")</f>
        <v>0</v>
      </c>
      <c r="AB41" s="13" t="n">
        <f aca="false">COUNTIFS([1]FERMINA!$G$2:$G$44,$B41,[1]FERMINA!$D$2:$D$44,"1")</f>
        <v>0</v>
      </c>
      <c r="AC41" s="16" t="n">
        <f aca="false">COUNTIFS('[1]MIAC-CASTILLO'!$G$2:$G$74,$B41,'[1]MIAC-CASTILLO'!$L$2:$L$74,"0")</f>
        <v>0</v>
      </c>
      <c r="AD41" s="17" t="n">
        <f aca="false">COUNTIFS([1]MANTENIMIENTO!$G$3:$G$117,$B41,[1]MANTENIMIENTO!$C$3:$C$117,"1")</f>
        <v>0</v>
      </c>
      <c r="AE41" s="13" t="n">
        <f aca="false">COUNTIFS([1]MANTENIMIENTO!$G$3:$G$117,$B41,[1]MANTENIMIENTO!$D$3:$D$117,"1")</f>
        <v>0</v>
      </c>
      <c r="AF41" s="16" t="n">
        <f aca="false">COUNTIFS('[1]MIAC-CASTILLO'!$G$2:$G$74,$B41,'[1]MIAC-CASTILLO'!$L$2:$L$74,"0")</f>
        <v>0</v>
      </c>
      <c r="AG41" s="13" t="n">
        <f aca="false">COUNTIFS([1]OFICINAS!$G$2:$G$105,$B41,[1]OFICINAS!$C$2:$C$105,"1")</f>
        <v>0</v>
      </c>
      <c r="AH41" s="13" t="n">
        <f aca="false">COUNTIFS([1]OFICINAS!$G$2:$G$105,$B41,[1]OFICINAS!$D$2:$D$105,"1")</f>
        <v>0</v>
      </c>
      <c r="AI41" s="13" t="n">
        <f aca="false">COUNTIFS([1]OFICINAS!$G$15:$G$105,$B41,[1]OFICINAS!$L$15:$L$105,"0")</f>
        <v>0</v>
      </c>
      <c r="AJ41" s="10" t="n">
        <f aca="false">C41+F41+I41+L41+O41+R41+U41+X41+AA41+AD41+AG41</f>
        <v>1</v>
      </c>
      <c r="AK41" s="13" t="n">
        <f aca="false">D41+G41+J41+M41+P41+S41+V41+Y41+AB41+AE41+AH41</f>
        <v>0</v>
      </c>
      <c r="AL41" s="16" t="n">
        <f aca="false">E41+H41+K41+N41+Q41+T41+W41+Z41+AC41+AF41+AI41</f>
        <v>0</v>
      </c>
      <c r="AM41" s="25"/>
      <c r="AN41" s="25"/>
      <c r="AO41" s="25"/>
      <c r="AP41" s="1"/>
      <c r="AQ41" s="1"/>
      <c r="AR41" s="1"/>
      <c r="AS41" s="1"/>
      <c r="AT41" s="1"/>
      <c r="AU41" s="1"/>
    </row>
    <row r="42" customFormat="false" ht="15.75" hidden="false" customHeight="true" outlineLevel="0" collapsed="false">
      <c r="A42" s="23"/>
      <c r="B42" s="9" t="str">
        <f aca="false">'[1] CATEGORIAS FIJOS PRESUPUESTO 2'!B41</f>
        <v>GUIA</v>
      </c>
      <c r="C42" s="10" t="n">
        <f aca="false">COUNTIFS([1]MONTAÑAS!$G$2:$G$111,$B42,[1]MONTAÑAS!$C$2:$C$111,"1")</f>
        <v>0</v>
      </c>
      <c r="D42" s="13" t="n">
        <f aca="false">COUNTIFS([1]MONTAÑAS!$G$2:$G$111,B42,[1]MONTAÑAS!$D$2:$D$111,"1")</f>
        <v>0</v>
      </c>
      <c r="E42" s="16" t="n">
        <f aca="false">COUNTIFS([1]MONTAÑAS!$G$2:$G$111,B42,[1]MONTAÑAS!$L$2:$L$111,"0")</f>
        <v>0</v>
      </c>
      <c r="F42" s="10" t="n">
        <f aca="false">COUNTIFS([1]JAMEOS!$G$2:$G$124,$B42,[1]JAMEOS!$C$2:$C$124,"1")</f>
        <v>0</v>
      </c>
      <c r="G42" s="13" t="n">
        <f aca="false">COUNTIFS([1]JAMEOS!$G$2:$G$115,B42,[1]JAMEOS!$D$2:$D$115,"1")</f>
        <v>0</v>
      </c>
      <c r="H42" s="13" t="n">
        <f aca="false">COUNTIFS([1]JAMEOS!$G$2:$G$115,$B42,[1]JAMEOS!$L$2:$L$115,"0")</f>
        <v>0</v>
      </c>
      <c r="I42" s="10" t="n">
        <f aca="false">COUNTIFS([1]CUEVA!$G$2:$G$132,$B42,[1]CUEVA!$C$2:$C$132,"1")</f>
        <v>10</v>
      </c>
      <c r="J42" s="13" t="n">
        <f aca="false">COUNTIFS([1]CUEVA!$G$2:$G$122,$B42,[1]CUEVA!$D$2:$D$122,"1")</f>
        <v>5</v>
      </c>
      <c r="K42" s="14" t="n">
        <f aca="false">COUNTIFS([1]CUEVA!$G$2:$G$123,$B42,[1]CUEVA!$L$2:$L$123,"0")</f>
        <v>1</v>
      </c>
      <c r="L42" s="10" t="n">
        <f aca="false">COUNTIFS([1]MIRADOR!$G$2:$G$129,$B42,[1]MIRADOR!$C$2:$C$129,"1")</f>
        <v>0</v>
      </c>
      <c r="M42" s="13" t="n">
        <f aca="false">COUNTIFS([1]MIRADOR!$G$2:$G$118,$B42,[1]MIRADOR!$D$2:$D$118,"1")</f>
        <v>0</v>
      </c>
      <c r="N42" s="13" t="n">
        <f aca="false">COUNTIFS([1]MIRADOR!$G$2:$G$119,$B42,[1]MIRADOR!$L$2:$L$119,"0")</f>
        <v>0</v>
      </c>
      <c r="O42" s="10" t="n">
        <f aca="false">COUNTIFS([1]JARDIN!$G$2:$G$136,$B42,[1]JARDIN!$C$2:$C$136,"1")</f>
        <v>0</v>
      </c>
      <c r="P42" s="13" t="n">
        <f aca="false">COUNTIFS([1]JARDIN!$G$2:$G$126,$B42,[1]JARDIN!$D$2:$D$126,"1")</f>
        <v>0</v>
      </c>
      <c r="Q42" s="14" t="n">
        <f aca="false">COUNTIFS([1]JARDIN!$G$2:$G$126,$B42,[1]JARDIN!$L$2:$L$126,"0")</f>
        <v>0</v>
      </c>
      <c r="R42" s="10" t="n">
        <f aca="false">COUNTIFS([1]MONUMENTO!$G$2:$G$87,$B42,[1]MONUMENTO!$C$2:$C$87,"1")</f>
        <v>0</v>
      </c>
      <c r="S42" s="13" t="n">
        <f aca="false">COUNTIFS([1]MONUMENTO!$G$2:$G$77,$B42,[1]MONUMENTO!$D$2:$D$77,"1")</f>
        <v>0</v>
      </c>
      <c r="T42" s="13" t="n">
        <f aca="false">COUNTIFS([1]MONUMENTO!$G$2:$G$77,$B42,[1]MONUMENTO!$L$2:$L$77,"0")</f>
        <v>0</v>
      </c>
      <c r="U42" s="10" t="n">
        <f aca="false">COUNTIFS('[1]MIAC-CASTILLO'!$G$2:$G$84,$B42,'[1]MIAC-CASTILLO'!$C$2:$C$84,"1")</f>
        <v>0</v>
      </c>
      <c r="V42" s="13" t="n">
        <f aca="false">COUNTIFS('[1]MIAC-CASTILLO'!$G$2:$G$74,$B42,'[1]MIAC-CASTILLO'!$D$2:$D$74,"1")</f>
        <v>0</v>
      </c>
      <c r="W42" s="16" t="n">
        <f aca="false">COUNTIFS('[1]MIAC-CASTILLO'!$G$2:$G$74,$B42,'[1]MIAC-CASTILLO'!$L$2:$L$74,"0")</f>
        <v>0</v>
      </c>
      <c r="X42" s="10" t="n">
        <f aca="false">COUNTIFS([1]ALMACEN!$G$2:$G$119,$B42,[1]ALMACEN!$C$2:$C$119,"1")</f>
        <v>0</v>
      </c>
      <c r="Y42" s="13" t="n">
        <f aca="false">COUNTIFS([1]ALMACEN!$G$2:$G$119,$B42,[1]ALMACEN!$D$2:$D$119,"1")</f>
        <v>0</v>
      </c>
      <c r="Z42" s="16" t="n">
        <f aca="false">COUNTIFS('[1]MIAC-CASTILLO'!$G$2:$G$74,$B42,'[1]MIAC-CASTILLO'!$L$2:$L$74,"0")</f>
        <v>0</v>
      </c>
      <c r="AA42" s="13" t="n">
        <f aca="false">COUNTIFS([1]FERMINA!$G$2:$G$44,$B42,[1]FERMINA!$C$2:$C$44,"1")</f>
        <v>0</v>
      </c>
      <c r="AB42" s="13" t="n">
        <f aca="false">COUNTIFS([1]FERMINA!$G$2:$G$44,$B42,[1]FERMINA!$D$2:$D$44,"1")</f>
        <v>0</v>
      </c>
      <c r="AC42" s="16" t="n">
        <f aca="false">COUNTIFS('[1]MIAC-CASTILLO'!$G$2:$G$74,$B42,'[1]MIAC-CASTILLO'!$L$2:$L$74,"0")</f>
        <v>0</v>
      </c>
      <c r="AD42" s="17" t="n">
        <f aca="false">COUNTIFS([1]MANTENIMIENTO!$G$3:$G$117,$B42,[1]MANTENIMIENTO!$C$3:$C$117,"1")</f>
        <v>0</v>
      </c>
      <c r="AE42" s="13" t="n">
        <f aca="false">COUNTIFS([1]MANTENIMIENTO!$G$3:$G$117,$B42,[1]MANTENIMIENTO!$D$3:$D$117,"1")</f>
        <v>0</v>
      </c>
      <c r="AF42" s="16" t="n">
        <f aca="false">COUNTIFS('[1]MIAC-CASTILLO'!$G$2:$G$74,$B42,'[1]MIAC-CASTILLO'!$L$2:$L$74,"0")</f>
        <v>0</v>
      </c>
      <c r="AG42" s="13" t="n">
        <f aca="false">COUNTIFS([1]OFICINAS!$G$2:$G$105,$B42,[1]OFICINAS!$C$2:$C$105,"1")</f>
        <v>0</v>
      </c>
      <c r="AH42" s="13" t="n">
        <f aca="false">COUNTIFS([1]OFICINAS!$G$2:$G$105,$B42,[1]OFICINAS!$D$2:$D$105,"1")</f>
        <v>0</v>
      </c>
      <c r="AI42" s="13" t="n">
        <f aca="false">COUNTIFS([1]OFICINAS!$G$15:$G$105,$B42,[1]OFICINAS!$L$15:$L$105,"0")</f>
        <v>0</v>
      </c>
      <c r="AJ42" s="10" t="n">
        <f aca="false">C42+F42+I42+L42+O42+R42+U42+X42+AA42+AD42+AG42</f>
        <v>10</v>
      </c>
      <c r="AK42" s="13" t="n">
        <f aca="false">D42+G42+J42+M42+P42+S42+V42+Y42+AB42+AE42+AH42</f>
        <v>5</v>
      </c>
      <c r="AL42" s="16" t="n">
        <f aca="false">E42+H42+K42+N42+Q42+T42+W42+Z42+AC42+AF42+AI42</f>
        <v>1</v>
      </c>
      <c r="AM42" s="25"/>
      <c r="AN42" s="25"/>
      <c r="AO42" s="25"/>
      <c r="AP42" s="1"/>
      <c r="AQ42" s="1"/>
      <c r="AR42" s="1"/>
      <c r="AS42" s="1"/>
      <c r="AT42" s="1"/>
      <c r="AU42" s="1"/>
    </row>
    <row r="43" customFormat="false" ht="15.75" hidden="false" customHeight="true" outlineLevel="0" collapsed="false">
      <c r="A43" s="23"/>
      <c r="B43" s="9" t="str">
        <f aca="false">'[1] CATEGORIAS FIJOS PRESUPUESTO 2'!B42</f>
        <v>ENCARGADO ECONOMATO</v>
      </c>
      <c r="C43" s="10" t="n">
        <f aca="false">COUNTIFS([1]MONTAÑAS!$G$2:$G$111,$B43,[1]MONTAÑAS!$C$2:$C$111,"1")</f>
        <v>0</v>
      </c>
      <c r="D43" s="13" t="n">
        <f aca="false">COUNTIFS([1]MONTAÑAS!$G$2:$G$111,B43,[1]MONTAÑAS!$D$2:$D$111,"1")</f>
        <v>0</v>
      </c>
      <c r="E43" s="16" t="n">
        <f aca="false">COUNTIFS([1]MONTAÑAS!$G$2:$G$111,B43,[1]MONTAÑAS!$L$2:$L$111,"0")</f>
        <v>0</v>
      </c>
      <c r="F43" s="10" t="n">
        <f aca="false">COUNTIFS([1]JAMEOS!$G$2:$G$124,$B43,[1]JAMEOS!$C$2:$C$124,"1")</f>
        <v>0</v>
      </c>
      <c r="G43" s="13" t="n">
        <f aca="false">COUNTIFS([1]JAMEOS!$G$2:$G$115,B43,[1]JAMEOS!$D$2:$D$115,"1")</f>
        <v>0</v>
      </c>
      <c r="H43" s="13" t="n">
        <f aca="false">COUNTIFS([1]JAMEOS!$G$2:$G$115,$B43,[1]JAMEOS!$L$2:$L$115,"0")</f>
        <v>0</v>
      </c>
      <c r="I43" s="10" t="n">
        <f aca="false">COUNTIFS([1]CUEVA!$G$2:$G$132,$B43,[1]CUEVA!$C$2:$C$132,"1")</f>
        <v>0</v>
      </c>
      <c r="J43" s="13" t="n">
        <f aca="false">COUNTIFS([1]CUEVA!$G$2:$G$122,$B43,[1]CUEVA!$D$2:$D$122,"1")</f>
        <v>0</v>
      </c>
      <c r="K43" s="14" t="n">
        <f aca="false">COUNTIFS([1]CUEVA!$G$2:$G$123,$B43,[1]CUEVA!$L$2:$L$123,"0")</f>
        <v>0</v>
      </c>
      <c r="L43" s="10" t="n">
        <f aca="false">COUNTIFS([1]MIRADOR!$G$2:$G$129,$B43,[1]MIRADOR!$C$2:$C$129,"1")</f>
        <v>0</v>
      </c>
      <c r="M43" s="13" t="n">
        <f aca="false">COUNTIFS([1]MIRADOR!$G$2:$G$118,$B43,[1]MIRADOR!$D$2:$D$118,"1")</f>
        <v>0</v>
      </c>
      <c r="N43" s="13" t="n">
        <f aca="false">COUNTIFS([1]MIRADOR!$G$2:$G$119,$B43,[1]MIRADOR!$L$2:$L$119,"0")</f>
        <v>0</v>
      </c>
      <c r="O43" s="10" t="n">
        <f aca="false">COUNTIFS([1]JARDIN!$G$2:$G$136,$B43,[1]JARDIN!$C$2:$C$136,"1")</f>
        <v>0</v>
      </c>
      <c r="P43" s="13" t="n">
        <f aca="false">COUNTIFS([1]JARDIN!$G$2:$G$126,$B43,[1]JARDIN!$D$2:$D$126,"1")</f>
        <v>0</v>
      </c>
      <c r="Q43" s="14" t="n">
        <f aca="false">COUNTIFS([1]JARDIN!$G$2:$G$126,$B43,[1]JARDIN!$L$2:$L$126,"0")</f>
        <v>0</v>
      </c>
      <c r="R43" s="10" t="n">
        <f aca="false">COUNTIFS([1]MONUMENTO!$G$2:$G$87,$B43,[1]MONUMENTO!$C$2:$C$87,"1")</f>
        <v>0</v>
      </c>
      <c r="S43" s="13" t="n">
        <f aca="false">COUNTIFS([1]MONUMENTO!$G$2:$G$77,$B43,[1]MONUMENTO!$D$2:$D$77,"1")</f>
        <v>0</v>
      </c>
      <c r="T43" s="13" t="n">
        <f aca="false">COUNTIFS([1]MONUMENTO!$G$2:$G$77,$B43,[1]MONUMENTO!$L$2:$L$77,"0")</f>
        <v>0</v>
      </c>
      <c r="U43" s="10" t="n">
        <f aca="false">COUNTIFS('[1]MIAC-CASTILLO'!$G$2:$G$84,$B43,'[1]MIAC-CASTILLO'!$C$2:$C$84,"1")</f>
        <v>0</v>
      </c>
      <c r="V43" s="13" t="n">
        <f aca="false">COUNTIFS('[1]MIAC-CASTILLO'!$G$2:$G$74,$B43,'[1]MIAC-CASTILLO'!$D$2:$D$74,"1")</f>
        <v>0</v>
      </c>
      <c r="W43" s="16" t="n">
        <f aca="false">COUNTIFS('[1]MIAC-CASTILLO'!$G$2:$G$74,$B43,'[1]MIAC-CASTILLO'!$L$2:$L$74,"0")</f>
        <v>0</v>
      </c>
      <c r="X43" s="10" t="n">
        <f aca="false">COUNTIFS([1]ALMACEN!$G$2:$G$119,$B43,[1]ALMACEN!$C$2:$C$119,"1")</f>
        <v>0</v>
      </c>
      <c r="Y43" s="13" t="n">
        <f aca="false">COUNTIFS([1]ALMACEN!$G$2:$G$119,$B43,[1]ALMACEN!$D$2:$D$119,"1")</f>
        <v>0</v>
      </c>
      <c r="Z43" s="16" t="n">
        <f aca="false">COUNTIFS('[1]MIAC-CASTILLO'!$G$2:$G$74,$B43,'[1]MIAC-CASTILLO'!$L$2:$L$74,"0")</f>
        <v>0</v>
      </c>
      <c r="AA43" s="13" t="n">
        <f aca="false">COUNTIFS([1]FERMINA!$G$2:$G$44,$B43,[1]FERMINA!$C$2:$C$44,"1")</f>
        <v>0</v>
      </c>
      <c r="AB43" s="13" t="n">
        <f aca="false">COUNTIFS([1]FERMINA!$G$2:$G$44,$B43,[1]FERMINA!$D$2:$D$44,"1")</f>
        <v>0</v>
      </c>
      <c r="AC43" s="16" t="n">
        <f aca="false">COUNTIFS('[1]MIAC-CASTILLO'!$G$2:$G$74,$B43,'[1]MIAC-CASTILLO'!$L$2:$L$74,"0")</f>
        <v>0</v>
      </c>
      <c r="AD43" s="17" t="n">
        <f aca="false">COUNTIFS([1]MANTENIMIENTO!$G$3:$G$117,$B43,[1]MANTENIMIENTO!$C$3:$C$117,"1")</f>
        <v>0</v>
      </c>
      <c r="AE43" s="13" t="n">
        <f aca="false">COUNTIFS([1]MANTENIMIENTO!$G$3:$G$117,$B43,[1]MANTENIMIENTO!$D$3:$D$117,"1")</f>
        <v>0</v>
      </c>
      <c r="AF43" s="16" t="n">
        <f aca="false">COUNTIFS('[1]MIAC-CASTILLO'!$G$2:$G$74,$B43,'[1]MIAC-CASTILLO'!$L$2:$L$74,"0")</f>
        <v>0</v>
      </c>
      <c r="AG43" s="13" t="n">
        <f aca="false">COUNTIFS([1]OFICINAS!$G$2:$G$105,$B43,[1]OFICINAS!$C$2:$C$105,"1")</f>
        <v>0</v>
      </c>
      <c r="AH43" s="13" t="n">
        <f aca="false">COUNTIFS([1]OFICINAS!$G$2:$G$105,$B43,[1]OFICINAS!$D$2:$D$105,"1")</f>
        <v>0</v>
      </c>
      <c r="AI43" s="13" t="n">
        <f aca="false">COUNTIFS([1]OFICINAS!$G$15:$G$105,$B43,[1]OFICINAS!$L$15:$L$105,"0")</f>
        <v>0</v>
      </c>
      <c r="AJ43" s="10" t="n">
        <f aca="false">C43+F43+I43+L43+O43+R43+U43+X43+AA43+AD43+AG43</f>
        <v>0</v>
      </c>
      <c r="AK43" s="13" t="n">
        <f aca="false">D43+G43+J43+M43+P43+S43+V43+Y43+AB43+AE43+AH43</f>
        <v>0</v>
      </c>
      <c r="AL43" s="16" t="n">
        <f aca="false">E43+H43+K43+N43+Q43+T43+W43+Z43+AC43+AF43+AI43</f>
        <v>0</v>
      </c>
      <c r="AM43" s="25"/>
      <c r="AN43" s="25"/>
      <c r="AO43" s="25"/>
      <c r="AP43" s="1"/>
      <c r="AQ43" s="1"/>
      <c r="AR43" s="1"/>
      <c r="AS43" s="1"/>
      <c r="AT43" s="1"/>
      <c r="AU43" s="1"/>
    </row>
    <row r="44" customFormat="false" ht="15.75" hidden="false" customHeight="true" outlineLevel="0" collapsed="false">
      <c r="A44" s="23"/>
      <c r="B44" s="9" t="str">
        <f aca="false">'[1] CATEGORIAS FIJOS PRESUPUESTO 2'!B43</f>
        <v>CHÓFER DE 1ª</v>
      </c>
      <c r="C44" s="10" t="n">
        <f aca="false">COUNTIFS([1]MONTAÑAS!$G$2:$G$111,$B44,[1]MONTAÑAS!$C$2:$C$111,"1")</f>
        <v>7</v>
      </c>
      <c r="D44" s="13" t="n">
        <f aca="false">COUNTIFS([1]MONTAÑAS!$G$2:$G$111,B44,[1]MONTAÑAS!$D$2:$D$111,"1")</f>
        <v>5</v>
      </c>
      <c r="E44" s="16" t="n">
        <f aca="false">COUNTIFS([1]MONTAÑAS!$G$2:$G$111,B44,[1]MONTAÑAS!$L$2:$L$111,"0")</f>
        <v>1</v>
      </c>
      <c r="F44" s="10" t="n">
        <f aca="false">COUNTIFS([1]JAMEOS!$G$2:$G$124,$B44,[1]JAMEOS!$C$2:$C$124,"1")</f>
        <v>0</v>
      </c>
      <c r="G44" s="13" t="n">
        <f aca="false">COUNTIFS([1]JAMEOS!$G$2:$G$115,B44,[1]JAMEOS!$D$2:$D$115,"1")</f>
        <v>0</v>
      </c>
      <c r="H44" s="13" t="n">
        <f aca="false">COUNTIFS([1]JAMEOS!$G$2:$G$115,$B44,[1]JAMEOS!$L$2:$L$115,"0")</f>
        <v>0</v>
      </c>
      <c r="I44" s="10" t="n">
        <f aca="false">COUNTIFS([1]CUEVA!$G$2:$G$132,$B44,[1]CUEVA!$C$2:$C$132,"1")</f>
        <v>0</v>
      </c>
      <c r="J44" s="13" t="n">
        <f aca="false">COUNTIFS([1]CUEVA!$G$2:$G$122,$B44,[1]CUEVA!$D$2:$D$122,"1")</f>
        <v>0</v>
      </c>
      <c r="K44" s="14" t="n">
        <f aca="false">COUNTIFS([1]CUEVA!$G$2:$G$123,$B44,[1]CUEVA!$L$2:$L$123,"0")</f>
        <v>0</v>
      </c>
      <c r="L44" s="10" t="n">
        <f aca="false">COUNTIFS([1]MIRADOR!$G$2:$G$129,$B44,[1]MIRADOR!$C$2:$C$129,"1")</f>
        <v>0</v>
      </c>
      <c r="M44" s="13" t="n">
        <f aca="false">COUNTIFS([1]MIRADOR!$G$2:$G$118,$B44,[1]MIRADOR!$D$2:$D$118,"1")</f>
        <v>0</v>
      </c>
      <c r="N44" s="13" t="n">
        <f aca="false">COUNTIFS([1]MIRADOR!$G$2:$G$119,$B44,[1]MIRADOR!$L$2:$L$119,"0")</f>
        <v>0</v>
      </c>
      <c r="O44" s="10" t="n">
        <f aca="false">COUNTIFS([1]JARDIN!$G$2:$G$136,$B44,[1]JARDIN!$C$2:$C$136,"1")</f>
        <v>0</v>
      </c>
      <c r="P44" s="13" t="n">
        <f aca="false">COUNTIFS([1]JARDIN!$G$2:$G$126,$B44,[1]JARDIN!$D$2:$D$126,"1")</f>
        <v>0</v>
      </c>
      <c r="Q44" s="14" t="n">
        <f aca="false">COUNTIFS([1]JARDIN!$G$2:$G$126,$B44,[1]JARDIN!$L$2:$L$126,"0")</f>
        <v>0</v>
      </c>
      <c r="R44" s="10" t="n">
        <f aca="false">COUNTIFS([1]MONUMENTO!$G$2:$G$87,$B44,[1]MONUMENTO!$C$2:$C$87,"1")</f>
        <v>0</v>
      </c>
      <c r="S44" s="13" t="n">
        <f aca="false">COUNTIFS([1]MONUMENTO!$G$2:$G$77,$B44,[1]MONUMENTO!$D$2:$D$77,"1")</f>
        <v>0</v>
      </c>
      <c r="T44" s="13" t="n">
        <f aca="false">COUNTIFS([1]MONUMENTO!$G$2:$G$77,$B44,[1]MONUMENTO!$L$2:$L$77,"0")</f>
        <v>0</v>
      </c>
      <c r="U44" s="10" t="n">
        <f aca="false">COUNTIFS('[1]MIAC-CASTILLO'!$G$2:$G$84,$B44,'[1]MIAC-CASTILLO'!$C$2:$C$84,"1")</f>
        <v>0</v>
      </c>
      <c r="V44" s="13" t="n">
        <f aca="false">COUNTIFS('[1]MIAC-CASTILLO'!$G$2:$G$74,$B44,'[1]MIAC-CASTILLO'!$D$2:$D$74,"1")</f>
        <v>0</v>
      </c>
      <c r="W44" s="16" t="n">
        <f aca="false">COUNTIFS('[1]MIAC-CASTILLO'!$G$2:$G$74,$B44,'[1]MIAC-CASTILLO'!$L$2:$L$74,"0")</f>
        <v>0</v>
      </c>
      <c r="X44" s="10" t="n">
        <f aca="false">COUNTIFS([1]ALMACEN!$G$2:$G$119,$B44,[1]ALMACEN!$C$2:$C$119,"1")</f>
        <v>0</v>
      </c>
      <c r="Y44" s="13" t="n">
        <f aca="false">COUNTIFS([1]ALMACEN!$G$2:$G$119,$B44,[1]ALMACEN!$D$2:$D$119,"1")</f>
        <v>0</v>
      </c>
      <c r="Z44" s="16" t="n">
        <f aca="false">COUNTIFS('[1]MIAC-CASTILLO'!$G$2:$G$74,$B44,'[1]MIAC-CASTILLO'!$L$2:$L$74,"0")</f>
        <v>0</v>
      </c>
      <c r="AA44" s="13" t="n">
        <f aca="false">COUNTIFS([1]FERMINA!$G$2:$G$44,$B44,[1]FERMINA!$C$2:$C$44,"1")</f>
        <v>0</v>
      </c>
      <c r="AB44" s="13" t="n">
        <f aca="false">COUNTIFS([1]FERMINA!$G$2:$G$44,$B44,[1]FERMINA!$D$2:$D$44,"1")</f>
        <v>0</v>
      </c>
      <c r="AC44" s="16" t="n">
        <f aca="false">COUNTIFS('[1]MIAC-CASTILLO'!$G$2:$G$74,$B44,'[1]MIAC-CASTILLO'!$L$2:$L$74,"0")</f>
        <v>0</v>
      </c>
      <c r="AD44" s="17" t="n">
        <f aca="false">COUNTIFS([1]MANTENIMIENTO!$G$3:$G$117,$B44,[1]MANTENIMIENTO!$C$3:$C$117,"1")</f>
        <v>1</v>
      </c>
      <c r="AE44" s="13" t="n">
        <f aca="false">COUNTIFS([1]MANTENIMIENTO!$G$3:$G$117,$B44,[1]MANTENIMIENTO!$D$3:$D$117,"1")</f>
        <v>0</v>
      </c>
      <c r="AF44" s="16" t="n">
        <f aca="false">COUNTIFS('[1]MIAC-CASTILLO'!$G$2:$G$74,$B44,'[1]MIAC-CASTILLO'!$L$2:$L$74,"0")</f>
        <v>0</v>
      </c>
      <c r="AG44" s="13" t="n">
        <f aca="false">COUNTIFS([1]OFICINAS!$G$2:$G$105,$B44,[1]OFICINAS!$C$2:$C$105,"1")</f>
        <v>6</v>
      </c>
      <c r="AH44" s="13" t="n">
        <f aca="false">COUNTIFS([1]OFICINAS!$G$2:$G$105,$B44,[1]OFICINAS!$D$2:$D$105,"1")</f>
        <v>0</v>
      </c>
      <c r="AI44" s="13" t="n">
        <f aca="false">COUNTIFS([1]OFICINAS!$G$15:$G$105,$B44,[1]OFICINAS!$L$15:$L$105,"0")</f>
        <v>0</v>
      </c>
      <c r="AJ44" s="10" t="n">
        <f aca="false">C44+F44+I44+L44+O44+R44+U44+X44+AA44+AD44+AG44</f>
        <v>14</v>
      </c>
      <c r="AK44" s="13" t="n">
        <f aca="false">D44+G44+J44+M44+P44+S44+V44+Y44+AB44+AE44+AH44</f>
        <v>5</v>
      </c>
      <c r="AL44" s="16" t="n">
        <f aca="false">E44+H44+K44+N44+Q44+T44+W44+Z44+AC44+AF44+AI44</f>
        <v>1</v>
      </c>
      <c r="AM44" s="1"/>
      <c r="AN44" s="1"/>
      <c r="AO44" s="1"/>
      <c r="AP44" s="1"/>
      <c r="AQ44" s="1"/>
      <c r="AR44" s="1"/>
      <c r="AS44" s="1"/>
      <c r="AT44" s="1"/>
      <c r="AU44" s="1"/>
    </row>
    <row r="45" customFormat="false" ht="15.75" hidden="false" customHeight="true" outlineLevel="0" collapsed="false">
      <c r="A45" s="23"/>
      <c r="B45" s="9" t="str">
        <f aca="false">'[1] CATEGORIAS FIJOS PRESUPUESTO 2'!B44</f>
        <v>SEGUNDO JEFE BAR</v>
      </c>
      <c r="C45" s="10" t="n">
        <f aca="false">COUNTIFS([1]MONTAÑAS!$G$2:$G$111,$B45,[1]MONTAÑAS!$C$2:$C$111,"1")</f>
        <v>0</v>
      </c>
      <c r="D45" s="13" t="n">
        <f aca="false">COUNTIFS([1]MONTAÑAS!$G$2:$G$111,B45,[1]MONTAÑAS!$D$2:$D$111,"1")</f>
        <v>0</v>
      </c>
      <c r="E45" s="16" t="n">
        <f aca="false">COUNTIFS([1]MONTAÑAS!$G$2:$G$111,B45,[1]MONTAÑAS!$L$2:$L$111,"0")</f>
        <v>0</v>
      </c>
      <c r="F45" s="10" t="n">
        <f aca="false">COUNTIFS([1]JAMEOS!$G$2:$G$124,$B45,[1]JAMEOS!$C$2:$C$124,"1")</f>
        <v>1</v>
      </c>
      <c r="G45" s="13" t="n">
        <f aca="false">COUNTIFS([1]JAMEOS!$G$2:$G$115,B45,[1]JAMEOS!$D$2:$D$115,"1")</f>
        <v>0</v>
      </c>
      <c r="H45" s="13" t="n">
        <f aca="false">COUNTIFS([1]JAMEOS!$G$2:$G$115,$B45,[1]JAMEOS!$L$2:$L$115,"0")</f>
        <v>0</v>
      </c>
      <c r="I45" s="10" t="n">
        <f aca="false">COUNTIFS([1]CUEVA!$G$2:$G$132,$B45,[1]CUEVA!$C$2:$C$132,"1")</f>
        <v>0</v>
      </c>
      <c r="J45" s="13" t="n">
        <f aca="false">COUNTIFS([1]CUEVA!$G$2:$G$122,$B45,[1]CUEVA!$D$2:$D$122,"1")</f>
        <v>0</v>
      </c>
      <c r="K45" s="14" t="n">
        <f aca="false">COUNTIFS([1]CUEVA!$G$2:$G$123,$B45,[1]CUEVA!$L$2:$L$123,"0")</f>
        <v>0</v>
      </c>
      <c r="L45" s="10" t="n">
        <f aca="false">COUNTIFS([1]MIRADOR!$G$2:$G$129,$B45,[1]MIRADOR!$C$2:$C$129,"1")</f>
        <v>0</v>
      </c>
      <c r="M45" s="13" t="n">
        <f aca="false">COUNTIFS([1]MIRADOR!$G$2:$G$118,$B45,[1]MIRADOR!$D$2:$D$118,"1")</f>
        <v>0</v>
      </c>
      <c r="N45" s="13" t="n">
        <f aca="false">COUNTIFS([1]MIRADOR!$G$2:$G$119,$B45,[1]MIRADOR!$L$2:$L$119,"0")</f>
        <v>0</v>
      </c>
      <c r="O45" s="10" t="n">
        <f aca="false">COUNTIFS([1]JARDIN!$G$2:$G$136,$B45,[1]JARDIN!$C$2:$C$136,"1")</f>
        <v>1</v>
      </c>
      <c r="P45" s="13" t="n">
        <f aca="false">COUNTIFS([1]JARDIN!$G$2:$G$126,$B45,[1]JARDIN!$D$2:$D$126,"1")</f>
        <v>1</v>
      </c>
      <c r="Q45" s="14" t="n">
        <f aca="false">COUNTIFS([1]JARDIN!$G$2:$G$126,$B45,[1]JARDIN!$L$2:$L$126,"0")</f>
        <v>0</v>
      </c>
      <c r="R45" s="10" t="n">
        <f aca="false">COUNTIFS([1]MONUMENTO!$G$2:$G$87,$B45,[1]MONUMENTO!$C$2:$C$87,"1")</f>
        <v>0</v>
      </c>
      <c r="S45" s="13" t="n">
        <f aca="false">COUNTIFS([1]MONUMENTO!$G$2:$G$77,$B45,[1]MONUMENTO!$D$2:$D$77,"1")</f>
        <v>0</v>
      </c>
      <c r="T45" s="13" t="n">
        <f aca="false">COUNTIFS([1]MONUMENTO!$G$2:$G$77,$B45,[1]MONUMENTO!$L$2:$L$77,"0")</f>
        <v>0</v>
      </c>
      <c r="U45" s="10" t="n">
        <f aca="false">COUNTIFS('[1]MIAC-CASTILLO'!$G$2:$G$84,$B45,'[1]MIAC-CASTILLO'!$C$2:$C$84,"1")</f>
        <v>0</v>
      </c>
      <c r="V45" s="13" t="n">
        <f aca="false">COUNTIFS('[1]MIAC-CASTILLO'!$G$2:$G$74,$B45,'[1]MIAC-CASTILLO'!$D$2:$D$74,"1")</f>
        <v>0</v>
      </c>
      <c r="W45" s="16" t="n">
        <f aca="false">COUNTIFS('[1]MIAC-CASTILLO'!$G$2:$G$74,$B45,'[1]MIAC-CASTILLO'!$L$2:$L$74,"0")</f>
        <v>0</v>
      </c>
      <c r="X45" s="10" t="n">
        <f aca="false">COUNTIFS([1]ALMACEN!$G$2:$G$119,$B45,[1]ALMACEN!$C$2:$C$119,"1")</f>
        <v>0</v>
      </c>
      <c r="Y45" s="13" t="n">
        <f aca="false">COUNTIFS([1]ALMACEN!$G$2:$G$119,$B45,[1]ALMACEN!$D$2:$D$119,"1")</f>
        <v>0</v>
      </c>
      <c r="Z45" s="16" t="n">
        <f aca="false">COUNTIFS('[1]MIAC-CASTILLO'!$G$2:$G$74,$B45,'[1]MIAC-CASTILLO'!$L$2:$L$74,"0")</f>
        <v>0</v>
      </c>
      <c r="AA45" s="13" t="n">
        <f aca="false">COUNTIFS([1]FERMINA!$G$2:$G$44,$B45,[1]FERMINA!$C$2:$C$44,"1")</f>
        <v>0</v>
      </c>
      <c r="AB45" s="13" t="n">
        <f aca="false">COUNTIFS([1]FERMINA!$G$2:$G$44,$B45,[1]FERMINA!$D$2:$D$44,"1")</f>
        <v>0</v>
      </c>
      <c r="AC45" s="16" t="n">
        <f aca="false">COUNTIFS('[1]MIAC-CASTILLO'!$G$2:$G$74,$B45,'[1]MIAC-CASTILLO'!$L$2:$L$74,"0")</f>
        <v>0</v>
      </c>
      <c r="AD45" s="17" t="n">
        <f aca="false">COUNTIFS([1]MANTENIMIENTO!$G$3:$G$117,$B45,[1]MANTENIMIENTO!$C$3:$C$117,"1")</f>
        <v>0</v>
      </c>
      <c r="AE45" s="13" t="n">
        <f aca="false">COUNTIFS([1]MANTENIMIENTO!$G$3:$G$117,$B45,[1]MANTENIMIENTO!$D$3:$D$117,"1")</f>
        <v>0</v>
      </c>
      <c r="AF45" s="16" t="n">
        <f aca="false">COUNTIFS('[1]MIAC-CASTILLO'!$G$2:$G$74,$B45,'[1]MIAC-CASTILLO'!$L$2:$L$74,"0")</f>
        <v>0</v>
      </c>
      <c r="AG45" s="13" t="n">
        <f aca="false">COUNTIFS([1]OFICINAS!$G$2:$G$105,$B45,[1]OFICINAS!$C$2:$C$105,"1")</f>
        <v>0</v>
      </c>
      <c r="AH45" s="13" t="n">
        <f aca="false">COUNTIFS([1]OFICINAS!$G$2:$G$105,$B45,[1]OFICINAS!$D$2:$D$105,"1")</f>
        <v>0</v>
      </c>
      <c r="AI45" s="13" t="n">
        <f aca="false">COUNTIFS([1]OFICINAS!$G$15:$G$105,$B45,[1]OFICINAS!$L$15:$L$105,"0")</f>
        <v>0</v>
      </c>
      <c r="AJ45" s="10" t="n">
        <f aca="false">C45+F45+I45+L45+O45+R45+U45+X45+AA45+AD45+AG45</f>
        <v>2</v>
      </c>
      <c r="AK45" s="13" t="n">
        <f aca="false">D45+G45+J45+M45+P45+S45+V45+Y45+AB45+AE45+AH45</f>
        <v>1</v>
      </c>
      <c r="AL45" s="16" t="n">
        <f aca="false">E45+H45+K45+N45+Q45+T45+W45+Z45+AC45+AF45+AI45</f>
        <v>0</v>
      </c>
      <c r="AM45" s="1"/>
      <c r="AN45" s="1"/>
      <c r="AO45" s="1"/>
      <c r="AP45" s="1"/>
      <c r="AQ45" s="1"/>
      <c r="AR45" s="1"/>
      <c r="AS45" s="1"/>
      <c r="AT45" s="1"/>
      <c r="AU45" s="1"/>
    </row>
    <row r="46" customFormat="false" ht="15.75" hidden="false" customHeight="true" outlineLevel="0" collapsed="false">
      <c r="A46" s="23"/>
      <c r="B46" s="9" t="str">
        <f aca="false">'[1] CATEGORIAS FIJOS PRESUPUESTO 2'!B45</f>
        <v>SEGUNDO J.CONSERV-MANTE</v>
      </c>
      <c r="C46" s="10" t="n">
        <f aca="false">COUNTIFS([1]MONTAÑAS!$G$2:$G$111,$B46,[1]MONTAÑAS!$C$2:$C$111,"1")</f>
        <v>0</v>
      </c>
      <c r="D46" s="13" t="n">
        <f aca="false">COUNTIFS([1]MONTAÑAS!$G$2:$G$111,B46,[1]MONTAÑAS!$D$2:$D$111,"1")</f>
        <v>0</v>
      </c>
      <c r="E46" s="16" t="n">
        <f aca="false">COUNTIFS([1]MONTAÑAS!$G$2:$G$111,B46,[1]MONTAÑAS!$L$2:$L$111,"0")</f>
        <v>0</v>
      </c>
      <c r="F46" s="10" t="n">
        <f aca="false">COUNTIFS([1]JAMEOS!$G$2:$G$124,$B46,[1]JAMEOS!$C$2:$C$124,"1")</f>
        <v>0</v>
      </c>
      <c r="G46" s="13" t="n">
        <f aca="false">COUNTIFS([1]JAMEOS!$G$2:$G$115,B46,[1]JAMEOS!$D$2:$D$115,"1")</f>
        <v>0</v>
      </c>
      <c r="H46" s="13" t="n">
        <f aca="false">COUNTIFS([1]JAMEOS!$G$2:$G$115,$B46,[1]JAMEOS!$L$2:$L$115,"0")</f>
        <v>0</v>
      </c>
      <c r="I46" s="10" t="n">
        <f aca="false">COUNTIFS([1]CUEVA!$G$2:$G$132,$B46,[1]CUEVA!$C$2:$C$132,"1")</f>
        <v>0</v>
      </c>
      <c r="J46" s="13" t="n">
        <f aca="false">COUNTIFS([1]CUEVA!$G$2:$G$122,$B46,[1]CUEVA!$D$2:$D$122,"1")</f>
        <v>0</v>
      </c>
      <c r="K46" s="14" t="n">
        <f aca="false">COUNTIFS([1]CUEVA!$G$2:$G$123,$B46,[1]CUEVA!$L$2:$L$123,"0")</f>
        <v>0</v>
      </c>
      <c r="L46" s="10" t="n">
        <f aca="false">COUNTIFS([1]MIRADOR!$G$2:$G$129,$B46,[1]MIRADOR!$C$2:$C$129,"1")</f>
        <v>0</v>
      </c>
      <c r="M46" s="13" t="n">
        <f aca="false">COUNTIFS([1]MIRADOR!$G$2:$G$118,$B46,[1]MIRADOR!$D$2:$D$118,"1")</f>
        <v>0</v>
      </c>
      <c r="N46" s="13" t="n">
        <f aca="false">COUNTIFS([1]MIRADOR!$G$2:$G$119,$B46,[1]MIRADOR!$L$2:$L$119,"0")</f>
        <v>0</v>
      </c>
      <c r="O46" s="10" t="n">
        <f aca="false">COUNTIFS([1]JARDIN!$G$2:$G$136,$B46,[1]JARDIN!$C$2:$C$136,"1")</f>
        <v>0</v>
      </c>
      <c r="P46" s="13" t="n">
        <f aca="false">COUNTIFS([1]JARDIN!$G$2:$G$126,$B46,[1]JARDIN!$D$2:$D$126,"1")</f>
        <v>0</v>
      </c>
      <c r="Q46" s="14" t="n">
        <f aca="false">COUNTIFS([1]JARDIN!$G$2:$G$126,$B46,[1]JARDIN!$L$2:$L$126,"0")</f>
        <v>0</v>
      </c>
      <c r="R46" s="10" t="n">
        <f aca="false">COUNTIFS([1]MONUMENTO!$G$2:$G$87,$B46,[1]MONUMENTO!$C$2:$C$87,"1")</f>
        <v>0</v>
      </c>
      <c r="S46" s="13" t="n">
        <f aca="false">COUNTIFS([1]MONUMENTO!$G$2:$G$77,$B46,[1]MONUMENTO!$D$2:$D$77,"1")</f>
        <v>0</v>
      </c>
      <c r="T46" s="13" t="n">
        <f aca="false">COUNTIFS([1]MONUMENTO!$G$2:$G$77,$B46,[1]MONUMENTO!$L$2:$L$77,"0")</f>
        <v>0</v>
      </c>
      <c r="U46" s="10" t="n">
        <f aca="false">COUNTIFS('[1]MIAC-CASTILLO'!$G$2:$G$84,$B46,'[1]MIAC-CASTILLO'!$C$2:$C$84,"1")</f>
        <v>0</v>
      </c>
      <c r="V46" s="13" t="n">
        <f aca="false">COUNTIFS('[1]MIAC-CASTILLO'!$G$2:$G$74,$B46,'[1]MIAC-CASTILLO'!$D$2:$D$74,"1")</f>
        <v>0</v>
      </c>
      <c r="W46" s="16" t="n">
        <f aca="false">COUNTIFS('[1]MIAC-CASTILLO'!$G$2:$G$74,$B46,'[1]MIAC-CASTILLO'!$L$2:$L$74,"0")</f>
        <v>0</v>
      </c>
      <c r="X46" s="10" t="n">
        <f aca="false">COUNTIFS([1]ALMACEN!$G$2:$G$119,$B46,[1]ALMACEN!$C$2:$C$119,"1")</f>
        <v>0</v>
      </c>
      <c r="Y46" s="13" t="n">
        <f aca="false">COUNTIFS([1]ALMACEN!$G$2:$G$119,$B46,[1]ALMACEN!$D$2:$D$119,"1")</f>
        <v>0</v>
      </c>
      <c r="Z46" s="16" t="n">
        <f aca="false">COUNTIFS('[1]MIAC-CASTILLO'!$G$2:$G$74,$B46,'[1]MIAC-CASTILLO'!$L$2:$L$74,"0")</f>
        <v>0</v>
      </c>
      <c r="AA46" s="13" t="n">
        <f aca="false">COUNTIFS([1]FERMINA!$G$2:$G$44,$B46,[1]FERMINA!$C$2:$C$44,"1")</f>
        <v>0</v>
      </c>
      <c r="AB46" s="13" t="n">
        <f aca="false">COUNTIFS([1]FERMINA!$G$2:$G$44,$B46,[1]FERMINA!$D$2:$D$44,"1")</f>
        <v>0</v>
      </c>
      <c r="AC46" s="16" t="n">
        <f aca="false">COUNTIFS('[1]MIAC-CASTILLO'!$G$2:$G$74,$B46,'[1]MIAC-CASTILLO'!$L$2:$L$74,"0")</f>
        <v>0</v>
      </c>
      <c r="AD46" s="17" t="n">
        <f aca="false">COUNTIFS([1]MANTENIMIENTO!$G$3:$G$117,$B46,[1]MANTENIMIENTO!$C$3:$C$117,"1")</f>
        <v>1</v>
      </c>
      <c r="AE46" s="13" t="n">
        <f aca="false">COUNTIFS([1]MANTENIMIENTO!$G$3:$G$117,$B46,[1]MANTENIMIENTO!$D$3:$D$117,"1")</f>
        <v>1</v>
      </c>
      <c r="AF46" s="16" t="n">
        <f aca="false">COUNTIFS('[1]MIAC-CASTILLO'!$G$2:$G$74,$B46,'[1]MIAC-CASTILLO'!$L$2:$L$74,"0")</f>
        <v>0</v>
      </c>
      <c r="AG46" s="13" t="n">
        <f aca="false">COUNTIFS([1]OFICINAS!$G$2:$G$105,$B46,[1]OFICINAS!$C$2:$C$105,"1")</f>
        <v>0</v>
      </c>
      <c r="AH46" s="13" t="n">
        <f aca="false">COUNTIFS([1]OFICINAS!$G$2:$G$105,$B46,[1]OFICINAS!$D$2:$D$105,"1")</f>
        <v>0</v>
      </c>
      <c r="AI46" s="13" t="n">
        <f aca="false">COUNTIFS([1]OFICINAS!$G$15:$G$105,$B46,[1]OFICINAS!$L$15:$L$105,"0")</f>
        <v>0</v>
      </c>
      <c r="AJ46" s="10" t="n">
        <f aca="false">C46+F46+I46+L46+O46+R46+U46+X46+AA46+AD46+AG46</f>
        <v>1</v>
      </c>
      <c r="AK46" s="13" t="n">
        <f aca="false">D46+G46+J46+M46+P46+S46+V46+Y46+AB46+AE46+AH46</f>
        <v>1</v>
      </c>
      <c r="AL46" s="16" t="n">
        <f aca="false">E46+H46+K46+N46+Q46+T46+W46+Z46+AC46+AF46+AI46</f>
        <v>0</v>
      </c>
      <c r="AM46" s="1"/>
      <c r="AN46" s="1"/>
      <c r="AO46" s="1"/>
      <c r="AP46" s="1"/>
      <c r="AQ46" s="1"/>
      <c r="AR46" s="1"/>
      <c r="AS46" s="1"/>
      <c r="AT46" s="1"/>
      <c r="AU46" s="1"/>
    </row>
    <row r="47" customFormat="false" ht="15.75" hidden="false" customHeight="true" outlineLevel="0" collapsed="false">
      <c r="A47" s="23"/>
      <c r="B47" s="9" t="str">
        <f aca="false">'[1] CATEGORIAS FIJOS PRESUPUESTO 2'!B46</f>
        <v>TÉCNICO PRL </v>
      </c>
      <c r="C47" s="10" t="n">
        <f aca="false">COUNTIFS([1]MONTAÑAS!$G$2:$G$111,$B47,[1]MONTAÑAS!$C$2:$C$111,"1")</f>
        <v>0</v>
      </c>
      <c r="D47" s="13" t="n">
        <f aca="false">COUNTIFS([1]MONTAÑAS!$G$2:$G$111,B47,[1]MONTAÑAS!$D$2:$D$111,"1")</f>
        <v>0</v>
      </c>
      <c r="E47" s="16" t="n">
        <f aca="false">COUNTIFS([1]MONTAÑAS!$G$2:$G$111,B47,[1]MONTAÑAS!$L$2:$L$111,"0")</f>
        <v>0</v>
      </c>
      <c r="F47" s="10" t="n">
        <f aca="false">COUNTIFS([1]JAMEOS!$G$2:$G$124,$B47,[1]JAMEOS!$C$2:$C$124,"1")</f>
        <v>0</v>
      </c>
      <c r="G47" s="13" t="n">
        <f aca="false">COUNTIFS([1]JAMEOS!$G$2:$G$115,B47,[1]JAMEOS!$D$2:$D$115,"1")</f>
        <v>0</v>
      </c>
      <c r="H47" s="13" t="n">
        <f aca="false">COUNTIFS([1]JAMEOS!$G$2:$G$115,$B47,[1]JAMEOS!$L$2:$L$115,"0")</f>
        <v>0</v>
      </c>
      <c r="I47" s="10" t="n">
        <f aca="false">COUNTIFS([1]CUEVA!$G$2:$G$132,$B47,[1]CUEVA!$C$2:$C$132,"1")</f>
        <v>0</v>
      </c>
      <c r="J47" s="13" t="n">
        <f aca="false">COUNTIFS([1]CUEVA!$G$2:$G$122,$B47,[1]CUEVA!$D$2:$D$122,"1")</f>
        <v>0</v>
      </c>
      <c r="K47" s="14" t="n">
        <f aca="false">COUNTIFS([1]CUEVA!$G$2:$G$123,$B47,[1]CUEVA!$L$2:$L$123,"0")</f>
        <v>0</v>
      </c>
      <c r="L47" s="10" t="n">
        <f aca="false">COUNTIFS([1]MIRADOR!$G$2:$G$129,$B47,[1]MIRADOR!$C$2:$C$129,"1")</f>
        <v>0</v>
      </c>
      <c r="M47" s="13" t="n">
        <f aca="false">COUNTIFS([1]MIRADOR!$G$2:$G$118,$B47,[1]MIRADOR!$D$2:$D$118,"1")</f>
        <v>0</v>
      </c>
      <c r="N47" s="13" t="n">
        <f aca="false">COUNTIFS([1]MIRADOR!$G$2:$G$119,$B47,[1]MIRADOR!$L$2:$L$119,"0")</f>
        <v>0</v>
      </c>
      <c r="O47" s="10" t="n">
        <f aca="false">COUNTIFS([1]JARDIN!$G$2:$G$136,$B47,[1]JARDIN!$C$2:$C$136,"1")</f>
        <v>0</v>
      </c>
      <c r="P47" s="13" t="n">
        <f aca="false">COUNTIFS([1]JARDIN!$G$2:$G$126,$B47,[1]JARDIN!$D$2:$D$126,"1")</f>
        <v>0</v>
      </c>
      <c r="Q47" s="14" t="n">
        <f aca="false">COUNTIFS([1]JARDIN!$G$2:$G$126,$B47,[1]JARDIN!$L$2:$L$126,"0")</f>
        <v>0</v>
      </c>
      <c r="R47" s="10" t="n">
        <f aca="false">COUNTIFS([1]MONUMENTO!$G$2:$G$87,$B47,[1]MONUMENTO!$C$2:$C$87,"1")</f>
        <v>0</v>
      </c>
      <c r="S47" s="13" t="n">
        <f aca="false">COUNTIFS([1]MONUMENTO!$G$2:$G$77,$B47,[1]MONUMENTO!$D$2:$D$77,"1")</f>
        <v>0</v>
      </c>
      <c r="T47" s="13" t="n">
        <f aca="false">COUNTIFS([1]MONUMENTO!$G$2:$G$77,$B47,[1]MONUMENTO!$L$2:$L$77,"0")</f>
        <v>0</v>
      </c>
      <c r="U47" s="10" t="n">
        <f aca="false">COUNTIFS('[1]MIAC-CASTILLO'!$G$2:$G$84,$B47,'[1]MIAC-CASTILLO'!$C$2:$C$84,"1")</f>
        <v>0</v>
      </c>
      <c r="V47" s="13" t="n">
        <f aca="false">COUNTIFS('[1]MIAC-CASTILLO'!$G$2:$G$74,$B47,'[1]MIAC-CASTILLO'!$D$2:$D$74,"1")</f>
        <v>0</v>
      </c>
      <c r="W47" s="16" t="n">
        <f aca="false">COUNTIFS('[1]MIAC-CASTILLO'!$G$2:$G$74,$B47,'[1]MIAC-CASTILLO'!$L$2:$L$74,"0")</f>
        <v>0</v>
      </c>
      <c r="X47" s="10" t="n">
        <f aca="false">COUNTIFS([1]ALMACEN!$G$2:$G$119,$B47,[1]ALMACEN!$C$2:$C$119,"1")</f>
        <v>0</v>
      </c>
      <c r="Y47" s="13" t="n">
        <f aca="false">COUNTIFS([1]ALMACEN!$G$2:$G$119,$B47,[1]ALMACEN!$D$2:$D$119,"1")</f>
        <v>0</v>
      </c>
      <c r="Z47" s="16" t="n">
        <f aca="false">COUNTIFS('[1]MIAC-CASTILLO'!$G$2:$G$74,$B47,'[1]MIAC-CASTILLO'!$L$2:$L$74,"0")</f>
        <v>0</v>
      </c>
      <c r="AA47" s="13" t="n">
        <f aca="false">COUNTIFS([1]FERMINA!$G$2:$G$44,$B47,[1]FERMINA!$C$2:$C$44,"1")</f>
        <v>0</v>
      </c>
      <c r="AB47" s="13" t="n">
        <f aca="false">COUNTIFS([1]FERMINA!$G$2:$G$44,$B47,[1]FERMINA!$D$2:$D$44,"1")</f>
        <v>0</v>
      </c>
      <c r="AC47" s="16" t="n">
        <f aca="false">COUNTIFS('[1]MIAC-CASTILLO'!$G$2:$G$74,$B47,'[1]MIAC-CASTILLO'!$L$2:$L$74,"0")</f>
        <v>0</v>
      </c>
      <c r="AD47" s="17" t="n">
        <f aca="false">COUNTIFS([1]MANTENIMIENTO!$G$3:$G$117,$B47,[1]MANTENIMIENTO!$C$3:$C$117,"1")</f>
        <v>0</v>
      </c>
      <c r="AE47" s="13" t="n">
        <f aca="false">COUNTIFS([1]MANTENIMIENTO!$G$3:$G$117,$B47,[1]MANTENIMIENTO!$D$3:$D$117,"1")</f>
        <v>0</v>
      </c>
      <c r="AF47" s="16" t="n">
        <f aca="false">COUNTIFS('[1]MIAC-CASTILLO'!$G$2:$G$74,$B47,'[1]MIAC-CASTILLO'!$L$2:$L$74,"0")</f>
        <v>0</v>
      </c>
      <c r="AG47" s="13" t="n">
        <f aca="false">COUNTIFS([1]OFICINAS!$G$2:$G$105,$B47,[1]OFICINAS!$C$2:$C$105,"1")</f>
        <v>0</v>
      </c>
      <c r="AH47" s="13" t="n">
        <f aca="false">COUNTIFS([1]OFICINAS!$G$2:$G$105,$B47,[1]OFICINAS!$D$2:$D$105,"1")</f>
        <v>0</v>
      </c>
      <c r="AI47" s="13" t="n">
        <f aca="false">COUNTIFS([1]OFICINAS!$G$15:$G$105,$B47,[1]OFICINAS!$L$15:$L$105,"0")</f>
        <v>0</v>
      </c>
      <c r="AJ47" s="10" t="n">
        <f aca="false">C47+F47+I47+L47+O47+R47+U47+X47+AA47+AD47+AG47</f>
        <v>0</v>
      </c>
      <c r="AK47" s="13" t="n">
        <f aca="false">D47+G47+J47+M47+P47+S47+V47+Y47+AB47+AE47+AH47</f>
        <v>0</v>
      </c>
      <c r="AL47" s="16" t="n">
        <f aca="false">E47+H47+K47+N47+Q47+T47+W47+Z47+AC47+AF47+AI47</f>
        <v>0</v>
      </c>
      <c r="AM47" s="1"/>
      <c r="AN47" s="1"/>
      <c r="AO47" s="1"/>
      <c r="AP47" s="1"/>
      <c r="AQ47" s="1"/>
      <c r="AR47" s="1"/>
      <c r="AS47" s="1"/>
      <c r="AT47" s="1"/>
      <c r="AU47" s="1"/>
    </row>
    <row r="48" customFormat="false" ht="15.75" hidden="false" customHeight="true" outlineLevel="0" collapsed="false">
      <c r="A48" s="23"/>
      <c r="B48" s="9" t="str">
        <f aca="false">'[1] CATEGORIAS FIJOS PRESUPUESTO 2'!B47</f>
        <v>TÉCNICO RRHH</v>
      </c>
      <c r="C48" s="10" t="n">
        <f aca="false">COUNTIFS([1]MONTAÑAS!$G$2:$G$111,$B48,[1]MONTAÑAS!$C$2:$C$111,"1")</f>
        <v>0</v>
      </c>
      <c r="D48" s="13" t="n">
        <f aca="false">COUNTIFS([1]MONTAÑAS!$G$2:$G$111,B48,[1]MONTAÑAS!$D$2:$D$111,"1")</f>
        <v>0</v>
      </c>
      <c r="E48" s="16" t="n">
        <f aca="false">COUNTIFS([1]MONTAÑAS!$G$2:$G$111,B48,[1]MONTAÑAS!$L$2:$L$111,"0")</f>
        <v>0</v>
      </c>
      <c r="F48" s="10" t="n">
        <f aca="false">COUNTIFS([1]JAMEOS!$G$2:$G$124,$B48,[1]JAMEOS!$C$2:$C$124,"1")</f>
        <v>0</v>
      </c>
      <c r="G48" s="13" t="n">
        <f aca="false">COUNTIFS([1]JAMEOS!$G$2:$G$115,B48,[1]JAMEOS!$D$2:$D$115,"1")</f>
        <v>0</v>
      </c>
      <c r="H48" s="13" t="n">
        <f aca="false">COUNTIFS([1]JAMEOS!$G$2:$G$115,$B48,[1]JAMEOS!$L$2:$L$115,"0")</f>
        <v>0</v>
      </c>
      <c r="I48" s="10" t="n">
        <f aca="false">COUNTIFS([1]CUEVA!$G$2:$G$132,$B48,[1]CUEVA!$C$2:$C$132,"1")</f>
        <v>0</v>
      </c>
      <c r="J48" s="13" t="n">
        <f aca="false">COUNTIFS([1]CUEVA!$G$2:$G$122,$B48,[1]CUEVA!$D$2:$D$122,"1")</f>
        <v>0</v>
      </c>
      <c r="K48" s="14" t="n">
        <f aca="false">COUNTIFS([1]CUEVA!$G$2:$G$123,$B48,[1]CUEVA!$L$2:$L$123,"0")</f>
        <v>0</v>
      </c>
      <c r="L48" s="10" t="n">
        <f aca="false">COUNTIFS([1]MIRADOR!$G$2:$G$129,$B48,[1]MIRADOR!$C$2:$C$129,"1")</f>
        <v>0</v>
      </c>
      <c r="M48" s="13" t="n">
        <f aca="false">COUNTIFS([1]MIRADOR!$G$2:$G$118,$B48,[1]MIRADOR!$D$2:$D$118,"1")</f>
        <v>0</v>
      </c>
      <c r="N48" s="13" t="n">
        <f aca="false">COUNTIFS([1]MIRADOR!$G$2:$G$119,$B48,[1]MIRADOR!$L$2:$L$119,"0")</f>
        <v>0</v>
      </c>
      <c r="O48" s="10" t="n">
        <f aca="false">COUNTIFS([1]JARDIN!$G$2:$G$136,$B48,[1]JARDIN!$C$2:$C$136,"1")</f>
        <v>0</v>
      </c>
      <c r="P48" s="13" t="n">
        <f aca="false">COUNTIFS([1]JARDIN!$G$2:$G$126,$B48,[1]JARDIN!$D$2:$D$126,"1")</f>
        <v>0</v>
      </c>
      <c r="Q48" s="14" t="n">
        <f aca="false">COUNTIFS([1]JARDIN!$G$2:$G$126,$B48,[1]JARDIN!$L$2:$L$126,"0")</f>
        <v>0</v>
      </c>
      <c r="R48" s="10" t="n">
        <f aca="false">COUNTIFS([1]MONUMENTO!$G$2:$G$87,$B48,[1]MONUMENTO!$C$2:$C$87,"1")</f>
        <v>0</v>
      </c>
      <c r="S48" s="13" t="n">
        <f aca="false">COUNTIFS([1]MONUMENTO!$G$2:$G$77,$B48,[1]MONUMENTO!$D$2:$D$77,"1")</f>
        <v>0</v>
      </c>
      <c r="T48" s="13" t="n">
        <f aca="false">COUNTIFS([1]MONUMENTO!$G$2:$G$77,$B48,[1]MONUMENTO!$L$2:$L$77,"0")</f>
        <v>0</v>
      </c>
      <c r="U48" s="10" t="n">
        <f aca="false">COUNTIFS('[1]MIAC-CASTILLO'!$G$2:$G$84,$B48,'[1]MIAC-CASTILLO'!$C$2:$C$84,"1")</f>
        <v>0</v>
      </c>
      <c r="V48" s="13" t="n">
        <f aca="false">COUNTIFS('[1]MIAC-CASTILLO'!$G$2:$G$74,$B48,'[1]MIAC-CASTILLO'!$D$2:$D$74,"1")</f>
        <v>0</v>
      </c>
      <c r="W48" s="16" t="n">
        <f aca="false">COUNTIFS('[1]MIAC-CASTILLO'!$G$2:$G$74,$B48,'[1]MIAC-CASTILLO'!$L$2:$L$74,"0")</f>
        <v>0</v>
      </c>
      <c r="X48" s="10" t="n">
        <f aca="false">COUNTIFS([1]ALMACEN!$G$2:$G$119,$B48,[1]ALMACEN!$C$2:$C$119,"1")</f>
        <v>0</v>
      </c>
      <c r="Y48" s="13" t="n">
        <f aca="false">COUNTIFS([1]ALMACEN!$G$2:$G$119,$B48,[1]ALMACEN!$D$2:$D$119,"1")</f>
        <v>0</v>
      </c>
      <c r="Z48" s="16" t="n">
        <f aca="false">COUNTIFS('[1]MIAC-CASTILLO'!$G$2:$G$74,$B48,'[1]MIAC-CASTILLO'!$L$2:$L$74,"0")</f>
        <v>0</v>
      </c>
      <c r="AA48" s="13" t="n">
        <f aca="false">COUNTIFS([1]FERMINA!$G$2:$G$44,$B48,[1]FERMINA!$C$2:$C$44,"1")</f>
        <v>0</v>
      </c>
      <c r="AB48" s="13" t="n">
        <f aca="false">COUNTIFS([1]FERMINA!$G$2:$G$44,$B48,[1]FERMINA!$D$2:$D$44,"1")</f>
        <v>0</v>
      </c>
      <c r="AC48" s="16" t="n">
        <f aca="false">COUNTIFS('[1]MIAC-CASTILLO'!$G$2:$G$74,$B48,'[1]MIAC-CASTILLO'!$L$2:$L$74,"0")</f>
        <v>0</v>
      </c>
      <c r="AD48" s="17" t="n">
        <f aca="false">COUNTIFS([1]MANTENIMIENTO!$G$3:$G$117,$B48,[1]MANTENIMIENTO!$C$3:$C$117,"1")</f>
        <v>0</v>
      </c>
      <c r="AE48" s="13" t="n">
        <f aca="false">COUNTIFS([1]MANTENIMIENTO!$G$3:$G$117,$B48,[1]MANTENIMIENTO!$D$3:$D$117,"1")</f>
        <v>0</v>
      </c>
      <c r="AF48" s="16" t="n">
        <f aca="false">COUNTIFS('[1]MIAC-CASTILLO'!$G$2:$G$74,$B48,'[1]MIAC-CASTILLO'!$L$2:$L$74,"0")</f>
        <v>0</v>
      </c>
      <c r="AG48" s="13" t="n">
        <f aca="false">COUNTIFS([1]OFICINAS!$G$2:$G$105,$B48,[1]OFICINAS!$C$2:$C$105,"1")</f>
        <v>0</v>
      </c>
      <c r="AH48" s="13" t="n">
        <f aca="false">COUNTIFS([1]OFICINAS!$G$2:$G$105,$B48,[1]OFICINAS!$D$2:$D$105,"1")</f>
        <v>0</v>
      </c>
      <c r="AI48" s="13" t="n">
        <f aca="false">COUNTIFS([1]OFICINAS!$G$15:$G$105,$B48,[1]OFICINAS!$L$15:$L$105,"0")</f>
        <v>0</v>
      </c>
      <c r="AJ48" s="10" t="n">
        <f aca="false">C48+F48+I48+L48+O48+R48+U48+X48+AA48+AD48+AG48</f>
        <v>0</v>
      </c>
      <c r="AK48" s="13" t="n">
        <f aca="false">D48+G48+J48+M48+P48+S48+V48+Y48+AB48+AE48+AH48</f>
        <v>0</v>
      </c>
      <c r="AL48" s="16" t="n">
        <f aca="false">E48+H48+K48+N48+Q48+T48+W48+Z48+AC48+AF48+AI48</f>
        <v>0</v>
      </c>
      <c r="AM48" s="1"/>
      <c r="AN48" s="1"/>
      <c r="AO48" s="1"/>
      <c r="AP48" s="1"/>
      <c r="AQ48" s="1"/>
      <c r="AR48" s="1"/>
      <c r="AS48" s="1"/>
      <c r="AT48" s="1"/>
      <c r="AU48" s="1"/>
    </row>
    <row r="49" customFormat="false" ht="15.75" hidden="false" customHeight="true" outlineLevel="0" collapsed="false">
      <c r="A49" s="23"/>
      <c r="B49" s="9" t="str">
        <f aca="false">'[1] CATEGORIAS FIJOS PRESUPUESTO 2'!B48</f>
        <v>TÉCNICO CX</v>
      </c>
      <c r="C49" s="10" t="n">
        <f aca="false">COUNTIFS([1]MONTAÑAS!$G$2:$G$111,$B49,[1]MONTAÑAS!$C$2:$C$111,"1")</f>
        <v>0</v>
      </c>
      <c r="D49" s="13" t="n">
        <f aca="false">COUNTIFS([1]MONTAÑAS!$G$2:$G$111,B49,[1]MONTAÑAS!$D$2:$D$111,"1")</f>
        <v>0</v>
      </c>
      <c r="E49" s="16" t="n">
        <f aca="false">COUNTIFS([1]MONTAÑAS!$G$2:$G$111,B49,[1]MONTAÑAS!$L$2:$L$111,"0")</f>
        <v>0</v>
      </c>
      <c r="F49" s="10" t="n">
        <f aca="false">COUNTIFS([1]JAMEOS!$G$2:$G$124,$B49,[1]JAMEOS!$C$2:$C$124,"1")</f>
        <v>0</v>
      </c>
      <c r="G49" s="13" t="n">
        <f aca="false">COUNTIFS([1]JAMEOS!$G$2:$G$115,B49,[1]JAMEOS!$D$2:$D$115,"1")</f>
        <v>0</v>
      </c>
      <c r="H49" s="13" t="n">
        <f aca="false">COUNTIFS([1]JAMEOS!$G$2:$G$115,$B49,[1]JAMEOS!$L$2:$L$115,"0")</f>
        <v>0</v>
      </c>
      <c r="I49" s="10" t="n">
        <f aca="false">COUNTIFS([1]CUEVA!$G$2:$G$132,$B49,[1]CUEVA!$C$2:$C$132,"1")</f>
        <v>0</v>
      </c>
      <c r="J49" s="13" t="n">
        <f aca="false">COUNTIFS([1]CUEVA!$G$2:$G$122,$B49,[1]CUEVA!$D$2:$D$122,"1")</f>
        <v>0</v>
      </c>
      <c r="K49" s="14" t="n">
        <f aca="false">COUNTIFS([1]CUEVA!$G$2:$G$123,$B49,[1]CUEVA!$L$2:$L$123,"0")</f>
        <v>0</v>
      </c>
      <c r="L49" s="10" t="n">
        <f aca="false">COUNTIFS([1]MIRADOR!$G$2:$G$129,$B49,[1]MIRADOR!$C$2:$C$129,"1")</f>
        <v>0</v>
      </c>
      <c r="M49" s="13" t="n">
        <f aca="false">COUNTIFS([1]MIRADOR!$G$2:$G$118,$B49,[1]MIRADOR!$D$2:$D$118,"1")</f>
        <v>0</v>
      </c>
      <c r="N49" s="13" t="n">
        <f aca="false">COUNTIFS([1]MIRADOR!$G$2:$G$119,$B49,[1]MIRADOR!$L$2:$L$119,"0")</f>
        <v>0</v>
      </c>
      <c r="O49" s="10" t="n">
        <f aca="false">COUNTIFS([1]JARDIN!$G$2:$G$136,$B49,[1]JARDIN!$C$2:$C$136,"1")</f>
        <v>0</v>
      </c>
      <c r="P49" s="13" t="n">
        <f aca="false">COUNTIFS([1]JARDIN!$G$2:$G$126,$B49,[1]JARDIN!$D$2:$D$126,"1")</f>
        <v>0</v>
      </c>
      <c r="Q49" s="14" t="n">
        <f aca="false">COUNTIFS([1]JARDIN!$G$2:$G$126,$B49,[1]JARDIN!$L$2:$L$126,"0")</f>
        <v>0</v>
      </c>
      <c r="R49" s="10" t="n">
        <f aca="false">COUNTIFS([1]MONUMENTO!$G$2:$G$87,$B49,[1]MONUMENTO!$C$2:$C$87,"1")</f>
        <v>0</v>
      </c>
      <c r="S49" s="13" t="n">
        <f aca="false">COUNTIFS([1]MONUMENTO!$G$2:$G$77,$B49,[1]MONUMENTO!$D$2:$D$77,"1")</f>
        <v>0</v>
      </c>
      <c r="T49" s="13" t="n">
        <f aca="false">COUNTIFS([1]MONUMENTO!$G$2:$G$77,$B49,[1]MONUMENTO!$L$2:$L$77,"0")</f>
        <v>0</v>
      </c>
      <c r="U49" s="10" t="n">
        <f aca="false">COUNTIFS('[1]MIAC-CASTILLO'!$G$2:$G$84,$B49,'[1]MIAC-CASTILLO'!$C$2:$C$84,"1")</f>
        <v>0</v>
      </c>
      <c r="V49" s="13" t="n">
        <f aca="false">COUNTIFS('[1]MIAC-CASTILLO'!$G$2:$G$74,$B49,'[1]MIAC-CASTILLO'!$D$2:$D$74,"1")</f>
        <v>0</v>
      </c>
      <c r="W49" s="16" t="n">
        <f aca="false">COUNTIFS('[1]MIAC-CASTILLO'!$G$2:$G$74,$B49,'[1]MIAC-CASTILLO'!$L$2:$L$74,"0")</f>
        <v>0</v>
      </c>
      <c r="X49" s="10" t="n">
        <f aca="false">COUNTIFS([1]ALMACEN!$G$2:$G$119,$B49,[1]ALMACEN!$C$2:$C$119,"1")</f>
        <v>0</v>
      </c>
      <c r="Y49" s="13" t="n">
        <f aca="false">COUNTIFS([1]ALMACEN!$G$2:$G$119,$B49,[1]ALMACEN!$D$2:$D$119,"1")</f>
        <v>0</v>
      </c>
      <c r="Z49" s="16" t="n">
        <f aca="false">COUNTIFS('[1]MIAC-CASTILLO'!$G$2:$G$74,$B49,'[1]MIAC-CASTILLO'!$L$2:$L$74,"0")</f>
        <v>0</v>
      </c>
      <c r="AA49" s="13" t="n">
        <f aca="false">COUNTIFS([1]FERMINA!$G$2:$G$44,$B49,[1]FERMINA!$C$2:$C$44,"1")</f>
        <v>0</v>
      </c>
      <c r="AB49" s="13" t="n">
        <f aca="false">COUNTIFS([1]FERMINA!$G$2:$G$44,$B49,[1]FERMINA!$D$2:$D$44,"1")</f>
        <v>0</v>
      </c>
      <c r="AC49" s="16" t="n">
        <f aca="false">COUNTIFS('[1]MIAC-CASTILLO'!$G$2:$G$74,$B49,'[1]MIAC-CASTILLO'!$L$2:$L$74,"0")</f>
        <v>0</v>
      </c>
      <c r="AD49" s="17" t="n">
        <f aca="false">COUNTIFS([1]MANTENIMIENTO!$G$3:$G$117,$B49,[1]MANTENIMIENTO!$C$3:$C$117,"1")</f>
        <v>0</v>
      </c>
      <c r="AE49" s="13" t="n">
        <f aca="false">COUNTIFS([1]MANTENIMIENTO!$G$3:$G$117,$B49,[1]MANTENIMIENTO!$D$3:$D$117,"1")</f>
        <v>0</v>
      </c>
      <c r="AF49" s="16" t="n">
        <f aca="false">COUNTIFS('[1]MIAC-CASTILLO'!$G$2:$G$74,$B49,'[1]MIAC-CASTILLO'!$L$2:$L$74,"0")</f>
        <v>0</v>
      </c>
      <c r="AG49" s="13" t="n">
        <f aca="false">COUNTIFS([1]OFICINAS!$G$2:$G$105,$B49,[1]OFICINAS!$C$2:$C$105,"1")</f>
        <v>2</v>
      </c>
      <c r="AH49" s="13" t="n">
        <f aca="false">COUNTIFS([1]OFICINAS!$G$2:$G$105,$B49,[1]OFICINAS!$D$2:$D$105,"1")</f>
        <v>0</v>
      </c>
      <c r="AI49" s="13" t="n">
        <f aca="false">COUNTIFS([1]OFICINAS!$G$15:$G$105,$B49,[1]OFICINAS!$L$15:$L$105,"0")</f>
        <v>0</v>
      </c>
      <c r="AJ49" s="10" t="n">
        <f aca="false">C49+F49+I49+L49+O49+R49+U49+X49+AA49+AD49+AG49</f>
        <v>2</v>
      </c>
      <c r="AK49" s="13" t="n">
        <f aca="false">D49+G49+J49+M49+P49+S49+V49+Y49+AB49+AE49+AH49</f>
        <v>0</v>
      </c>
      <c r="AL49" s="16" t="n">
        <f aca="false">E49+H49+K49+N49+Q49+T49+W49+Z49+AC49+AF49+AI49</f>
        <v>0</v>
      </c>
      <c r="AM49" s="1"/>
      <c r="AN49" s="1"/>
      <c r="AO49" s="1"/>
      <c r="AP49" s="1"/>
      <c r="AQ49" s="1"/>
      <c r="AR49" s="1"/>
      <c r="AS49" s="1"/>
      <c r="AT49" s="1"/>
      <c r="AU49" s="1"/>
    </row>
    <row r="50" customFormat="false" ht="15.75" hidden="false" customHeight="true" outlineLevel="0" collapsed="false">
      <c r="A50" s="23"/>
      <c r="B50" s="9" t="str">
        <f aca="false">'[1] CATEGORIAS FIJOS PRESUPUESTO 2'!B49</f>
        <v>TÉCNICO DE CALIDAD</v>
      </c>
      <c r="C50" s="10" t="n">
        <f aca="false">COUNTIFS([1]MONTAÑAS!$G$2:$G$111,$B50,[1]MONTAÑAS!$C$2:$C$111,"1")</f>
        <v>0</v>
      </c>
      <c r="D50" s="13" t="n">
        <f aca="false">COUNTIFS([1]MONTAÑAS!$G$2:$G$111,B50,[1]MONTAÑAS!$D$2:$D$111,"1")</f>
        <v>0</v>
      </c>
      <c r="E50" s="16" t="n">
        <f aca="false">COUNTIFS([1]MONTAÑAS!$G$2:$G$111,B50,[1]MONTAÑAS!$L$2:$L$111,"0")</f>
        <v>0</v>
      </c>
      <c r="F50" s="10" t="n">
        <f aca="false">COUNTIFS([1]JAMEOS!$G$2:$G$124,$B50,[1]JAMEOS!$C$2:$C$124,"1")</f>
        <v>0</v>
      </c>
      <c r="G50" s="13" t="n">
        <f aca="false">COUNTIFS([1]JAMEOS!$G$2:$G$115,B50,[1]JAMEOS!$D$2:$D$115,"1")</f>
        <v>0</v>
      </c>
      <c r="H50" s="13" t="n">
        <f aca="false">COUNTIFS([1]JAMEOS!$G$2:$G$115,$B50,[1]JAMEOS!$L$2:$L$115,"0")</f>
        <v>0</v>
      </c>
      <c r="I50" s="10" t="n">
        <f aca="false">COUNTIFS([1]CUEVA!$G$2:$G$132,$B50,[1]CUEVA!$C$2:$C$132,"1")</f>
        <v>0</v>
      </c>
      <c r="J50" s="13" t="n">
        <f aca="false">COUNTIFS([1]CUEVA!$G$2:$G$122,$B50,[1]CUEVA!$D$2:$D$122,"1")</f>
        <v>0</v>
      </c>
      <c r="K50" s="14" t="n">
        <f aca="false">COUNTIFS([1]CUEVA!$G$2:$G$123,$B50,[1]CUEVA!$L$2:$L$123,"0")</f>
        <v>0</v>
      </c>
      <c r="L50" s="10" t="n">
        <f aca="false">COUNTIFS([1]MIRADOR!$G$2:$G$129,$B50,[1]MIRADOR!$C$2:$C$129,"1")</f>
        <v>0</v>
      </c>
      <c r="M50" s="13" t="n">
        <f aca="false">COUNTIFS([1]MIRADOR!$G$2:$G$118,$B50,[1]MIRADOR!$D$2:$D$118,"1")</f>
        <v>0</v>
      </c>
      <c r="N50" s="13" t="n">
        <f aca="false">COUNTIFS([1]MIRADOR!$G$2:$G$119,$B50,[1]MIRADOR!$L$2:$L$119,"0")</f>
        <v>0</v>
      </c>
      <c r="O50" s="10" t="n">
        <f aca="false">COUNTIFS([1]JARDIN!$G$2:$G$136,$B50,[1]JARDIN!$C$2:$C$136,"1")</f>
        <v>0</v>
      </c>
      <c r="P50" s="13" t="n">
        <f aca="false">COUNTIFS([1]JARDIN!$G$2:$G$126,$B50,[1]JARDIN!$D$2:$D$126,"1")</f>
        <v>0</v>
      </c>
      <c r="Q50" s="14" t="n">
        <f aca="false">COUNTIFS([1]JARDIN!$G$2:$G$126,$B50,[1]JARDIN!$L$2:$L$126,"0")</f>
        <v>0</v>
      </c>
      <c r="R50" s="10" t="n">
        <f aca="false">COUNTIFS([1]MONUMENTO!$G$2:$G$87,$B50,[1]MONUMENTO!$C$2:$C$87,"1")</f>
        <v>0</v>
      </c>
      <c r="S50" s="13" t="n">
        <f aca="false">COUNTIFS([1]MONUMENTO!$G$2:$G$77,$B50,[1]MONUMENTO!$D$2:$D$77,"1")</f>
        <v>0</v>
      </c>
      <c r="T50" s="13" t="n">
        <f aca="false">COUNTIFS([1]MONUMENTO!$G$2:$G$77,$B50,[1]MONUMENTO!$L$2:$L$77,"0")</f>
        <v>0</v>
      </c>
      <c r="U50" s="10" t="n">
        <f aca="false">COUNTIFS('[1]MIAC-CASTILLO'!$G$2:$G$84,$B50,'[1]MIAC-CASTILLO'!$C$2:$C$84,"1")</f>
        <v>0</v>
      </c>
      <c r="V50" s="13" t="n">
        <f aca="false">COUNTIFS('[1]MIAC-CASTILLO'!$G$2:$G$74,$B50,'[1]MIAC-CASTILLO'!$D$2:$D$74,"1")</f>
        <v>0</v>
      </c>
      <c r="W50" s="16" t="n">
        <f aca="false">COUNTIFS('[1]MIAC-CASTILLO'!$G$2:$G$74,$B50,'[1]MIAC-CASTILLO'!$L$2:$L$74,"0")</f>
        <v>0</v>
      </c>
      <c r="X50" s="10" t="n">
        <f aca="false">COUNTIFS([1]ALMACEN!$G$2:$G$119,$B50,[1]ALMACEN!$C$2:$C$119,"1")</f>
        <v>0</v>
      </c>
      <c r="Y50" s="13" t="n">
        <f aca="false">COUNTIFS([1]ALMACEN!$G$2:$G$119,$B50,[1]ALMACEN!$D$2:$D$119,"1")</f>
        <v>0</v>
      </c>
      <c r="Z50" s="16" t="n">
        <f aca="false">COUNTIFS('[1]MIAC-CASTILLO'!$G$2:$G$74,$B50,'[1]MIAC-CASTILLO'!$L$2:$L$74,"0")</f>
        <v>0</v>
      </c>
      <c r="AA50" s="13" t="n">
        <f aca="false">COUNTIFS([1]FERMINA!$G$2:$G$44,$B50,[1]FERMINA!$C$2:$C$44,"1")</f>
        <v>0</v>
      </c>
      <c r="AB50" s="13" t="n">
        <f aca="false">COUNTIFS([1]FERMINA!$G$2:$G$44,$B50,[1]FERMINA!$D$2:$D$44,"1")</f>
        <v>0</v>
      </c>
      <c r="AC50" s="16" t="n">
        <f aca="false">COUNTIFS('[1]MIAC-CASTILLO'!$G$2:$G$74,$B50,'[1]MIAC-CASTILLO'!$L$2:$L$74,"0")</f>
        <v>0</v>
      </c>
      <c r="AD50" s="17" t="n">
        <f aca="false">COUNTIFS([1]MANTENIMIENTO!$G$3:$G$117,$B50,[1]MANTENIMIENTO!$C$3:$C$117,"1")</f>
        <v>0</v>
      </c>
      <c r="AE50" s="13" t="n">
        <f aca="false">COUNTIFS([1]MANTENIMIENTO!$G$3:$G$117,$B50,[1]MANTENIMIENTO!$D$3:$D$117,"1")</f>
        <v>0</v>
      </c>
      <c r="AF50" s="16" t="n">
        <f aca="false">COUNTIFS('[1]MIAC-CASTILLO'!$G$2:$G$74,$B50,'[1]MIAC-CASTILLO'!$L$2:$L$74,"0")</f>
        <v>0</v>
      </c>
      <c r="AG50" s="13" t="n">
        <f aca="false">COUNTIFS([1]OFICINAS!$G$2:$G$105,$B50,[1]OFICINAS!$C$2:$C$105,"1")</f>
        <v>0</v>
      </c>
      <c r="AH50" s="13" t="n">
        <f aca="false">COUNTIFS([1]OFICINAS!$G$2:$G$105,$B50,[1]OFICINAS!$D$2:$D$105,"1")</f>
        <v>0</v>
      </c>
      <c r="AI50" s="13" t="n">
        <f aca="false">COUNTIFS([1]OFICINAS!$G$15:$G$105,$B50,[1]OFICINAS!$L$15:$L$105,"0")</f>
        <v>0</v>
      </c>
      <c r="AJ50" s="10" t="n">
        <f aca="false">C50+F50+I50+L50+O50+R50+U50+X50+AA50+AD50+AG50</f>
        <v>0</v>
      </c>
      <c r="AK50" s="13" t="n">
        <f aca="false">D50+G50+J50+M50+P50+S50+V50+Y50+AB50+AE50+AH50</f>
        <v>0</v>
      </c>
      <c r="AL50" s="16" t="n">
        <f aca="false">E50+H50+K50+N50+Q50+T50+W50+Z50+AC50+AF50+AI50</f>
        <v>0</v>
      </c>
      <c r="AM50" s="1"/>
      <c r="AN50" s="1"/>
      <c r="AO50" s="1"/>
      <c r="AP50" s="1"/>
      <c r="AQ50" s="1"/>
      <c r="AR50" s="1"/>
      <c r="AS50" s="1"/>
      <c r="AT50" s="1"/>
      <c r="AU50" s="1"/>
    </row>
    <row r="51" customFormat="false" ht="15.75" hidden="false" customHeight="true" outlineLevel="0" collapsed="false">
      <c r="A51" s="23"/>
      <c r="B51" s="9" t="str">
        <f aca="false">'[1] CATEGORIAS FIJOS PRESUPUESTO 2'!B50</f>
        <v>TÉCNICO SUPERIOR</v>
      </c>
      <c r="C51" s="10" t="n">
        <f aca="false">COUNTIFS([1]MONTAÑAS!$G$2:$G$111,$B51,[1]MONTAÑAS!$C$2:$C$111,"1")</f>
        <v>0</v>
      </c>
      <c r="D51" s="13" t="n">
        <f aca="false">COUNTIFS([1]MONTAÑAS!$G$2:$G$111,B51,[1]MONTAÑAS!$D$2:$D$111,"1")</f>
        <v>0</v>
      </c>
      <c r="E51" s="16" t="n">
        <f aca="false">COUNTIFS([1]MONTAÑAS!$G$2:$G$111,B51,[1]MONTAÑAS!$L$2:$L$111,"0")</f>
        <v>0</v>
      </c>
      <c r="F51" s="10" t="n">
        <f aca="false">COUNTIFS([1]JAMEOS!$G$2:$G$124,$B51,[1]JAMEOS!$C$2:$C$124,"1")</f>
        <v>0</v>
      </c>
      <c r="G51" s="13" t="n">
        <f aca="false">COUNTIFS([1]JAMEOS!$G$2:$G$115,B51,[1]JAMEOS!$D$2:$D$115,"1")</f>
        <v>0</v>
      </c>
      <c r="H51" s="13" t="n">
        <f aca="false">COUNTIFS([1]JAMEOS!$G$2:$G$115,$B51,[1]JAMEOS!$L$2:$L$115,"0")</f>
        <v>0</v>
      </c>
      <c r="I51" s="10" t="n">
        <f aca="false">COUNTIFS([1]CUEVA!$G$2:$G$132,$B51,[1]CUEVA!$C$2:$C$132,"1")</f>
        <v>0</v>
      </c>
      <c r="J51" s="13" t="n">
        <f aca="false">COUNTIFS([1]CUEVA!$G$2:$G$122,$B51,[1]CUEVA!$D$2:$D$122,"1")</f>
        <v>0</v>
      </c>
      <c r="K51" s="14" t="n">
        <f aca="false">COUNTIFS([1]CUEVA!$G$2:$G$123,$B51,[1]CUEVA!$L$2:$L$123,"0")</f>
        <v>0</v>
      </c>
      <c r="L51" s="10" t="n">
        <f aca="false">COUNTIFS([1]MIRADOR!$G$2:$G$129,$B51,[1]MIRADOR!$C$2:$C$129,"1")</f>
        <v>0</v>
      </c>
      <c r="M51" s="13" t="n">
        <f aca="false">COUNTIFS([1]MIRADOR!$G$2:$G$118,$B51,[1]MIRADOR!$D$2:$D$118,"1")</f>
        <v>0</v>
      </c>
      <c r="N51" s="13" t="n">
        <f aca="false">COUNTIFS([1]MIRADOR!$G$2:$G$119,$B51,[1]MIRADOR!$L$2:$L$119,"0")</f>
        <v>0</v>
      </c>
      <c r="O51" s="10" t="n">
        <f aca="false">COUNTIFS([1]JARDIN!$G$2:$G$136,$B51,[1]JARDIN!$C$2:$C$136,"1")</f>
        <v>0</v>
      </c>
      <c r="P51" s="13" t="n">
        <f aca="false">COUNTIFS([1]JARDIN!$G$2:$G$126,$B51,[1]JARDIN!$D$2:$D$126,"1")</f>
        <v>0</v>
      </c>
      <c r="Q51" s="14" t="n">
        <f aca="false">COUNTIFS([1]JARDIN!$G$2:$G$126,$B51,[1]JARDIN!$L$2:$L$126,"0")</f>
        <v>0</v>
      </c>
      <c r="R51" s="10" t="n">
        <f aca="false">COUNTIFS([1]MONUMENTO!$G$2:$G$87,$B51,[1]MONUMENTO!$C$2:$C$87,"1")</f>
        <v>0</v>
      </c>
      <c r="S51" s="13" t="n">
        <f aca="false">COUNTIFS([1]MONUMENTO!$G$2:$G$77,$B51,[1]MONUMENTO!$D$2:$D$77,"1")</f>
        <v>0</v>
      </c>
      <c r="T51" s="13" t="n">
        <f aca="false">COUNTIFS([1]MONUMENTO!$G$2:$G$77,$B51,[1]MONUMENTO!$L$2:$L$77,"0")</f>
        <v>0</v>
      </c>
      <c r="U51" s="10" t="n">
        <f aca="false">COUNTIFS('[1]MIAC-CASTILLO'!$G$2:$G$84,$B51,'[1]MIAC-CASTILLO'!$C$2:$C$84,"1")</f>
        <v>0</v>
      </c>
      <c r="V51" s="13" t="n">
        <f aca="false">COUNTIFS('[1]MIAC-CASTILLO'!$G$2:$G$74,$B51,'[1]MIAC-CASTILLO'!$D$2:$D$74,"1")</f>
        <v>0</v>
      </c>
      <c r="W51" s="16" t="n">
        <f aca="false">COUNTIFS('[1]MIAC-CASTILLO'!$G$2:$G$74,$B51,'[1]MIAC-CASTILLO'!$L$2:$L$74,"0")</f>
        <v>0</v>
      </c>
      <c r="X51" s="10" t="n">
        <f aca="false">COUNTIFS([1]ALMACEN!$G$2:$G$119,$B51,[1]ALMACEN!$C$2:$C$119,"1")</f>
        <v>0</v>
      </c>
      <c r="Y51" s="13" t="n">
        <f aca="false">COUNTIFS([1]ALMACEN!$G$2:$G$119,$B51,[1]ALMACEN!$D$2:$D$119,"1")</f>
        <v>0</v>
      </c>
      <c r="Z51" s="16" t="n">
        <f aca="false">COUNTIFS('[1]MIAC-CASTILLO'!$G$2:$G$74,$B51,'[1]MIAC-CASTILLO'!$L$2:$L$74,"0")</f>
        <v>0</v>
      </c>
      <c r="AA51" s="13" t="n">
        <f aca="false">COUNTIFS([1]FERMINA!$G$2:$G$44,$B51,[1]FERMINA!$C$2:$C$44,"1")</f>
        <v>0</v>
      </c>
      <c r="AB51" s="13" t="n">
        <f aca="false">COUNTIFS([1]FERMINA!$G$2:$G$44,$B51,[1]FERMINA!$D$2:$D$44,"1")</f>
        <v>0</v>
      </c>
      <c r="AC51" s="16" t="n">
        <f aca="false">COUNTIFS('[1]MIAC-CASTILLO'!$G$2:$G$74,$B51,'[1]MIAC-CASTILLO'!$L$2:$L$74,"0")</f>
        <v>0</v>
      </c>
      <c r="AD51" s="17" t="n">
        <f aca="false">COUNTIFS([1]MANTENIMIENTO!$G$3:$G$117,$B51,[1]MANTENIMIENTO!$C$3:$C$117,"1")</f>
        <v>0</v>
      </c>
      <c r="AE51" s="13" t="n">
        <f aca="false">COUNTIFS([1]MANTENIMIENTO!$G$3:$G$117,$B51,[1]MANTENIMIENTO!$D$3:$D$117,"1")</f>
        <v>0</v>
      </c>
      <c r="AF51" s="16" t="n">
        <f aca="false">COUNTIFS('[1]MIAC-CASTILLO'!$G$2:$G$74,$B51,'[1]MIAC-CASTILLO'!$L$2:$L$74,"0")</f>
        <v>0</v>
      </c>
      <c r="AG51" s="13" t="n">
        <f aca="false">COUNTIFS([1]OFICINAS!$G$2:$G$105,$B51,[1]OFICINAS!$C$2:$C$105,"1")</f>
        <v>1</v>
      </c>
      <c r="AH51" s="13" t="n">
        <f aca="false">COUNTIFS([1]OFICINAS!$G$2:$G$105,$B51,[1]OFICINAS!$D$2:$D$105,"1")</f>
        <v>0</v>
      </c>
      <c r="AI51" s="13" t="n">
        <f aca="false">COUNTIFS([1]OFICINAS!$G$15:$G$105,$B51,[1]OFICINAS!$L$15:$L$105,"0")</f>
        <v>0</v>
      </c>
      <c r="AJ51" s="10" t="n">
        <f aca="false">C51+F51+I51+L51+O51+R51+U51+X51+AA51+AD51+AG51</f>
        <v>1</v>
      </c>
      <c r="AK51" s="13" t="n">
        <f aca="false">D51+G51+J51+M51+P51+S51+V51+Y51+AB51+AE51+AH51</f>
        <v>0</v>
      </c>
      <c r="AL51" s="16" t="n">
        <f aca="false">E51+H51+K51+N51+Q51+T51+W51+Z51+AC51+AF51+AI51</f>
        <v>0</v>
      </c>
      <c r="AM51" s="1"/>
      <c r="AN51" s="1"/>
      <c r="AO51" s="1"/>
      <c r="AP51" s="1"/>
      <c r="AQ51" s="1"/>
      <c r="AR51" s="1"/>
      <c r="AS51" s="1"/>
      <c r="AT51" s="1"/>
      <c r="AU51" s="1"/>
    </row>
    <row r="52" customFormat="false" ht="15.75" hidden="false" customHeight="true" outlineLevel="0" collapsed="false">
      <c r="A52" s="23"/>
      <c r="B52" s="9" t="str">
        <f aca="false">'[1] CATEGORIAS FIJOS PRESUPUESTO 2'!B51</f>
        <v> TÉCNICO DE ARCHIVO Y DOCUMENTACIÓN </v>
      </c>
      <c r="C52" s="10" t="n">
        <f aca="false">COUNTIFS([1]MONTAÑAS!$G$2:$G$111,$B52,[1]MONTAÑAS!$C$2:$C$111,"1")</f>
        <v>0</v>
      </c>
      <c r="D52" s="13" t="n">
        <f aca="false">COUNTIFS([1]MONTAÑAS!$G$2:$G$111,B52,[1]MONTAÑAS!$D$2:$D$111,"1")</f>
        <v>0</v>
      </c>
      <c r="E52" s="16" t="n">
        <f aca="false">COUNTIFS([1]MONTAÑAS!$G$2:$G$111,B52,[1]MONTAÑAS!$L$2:$L$111,"0")</f>
        <v>0</v>
      </c>
      <c r="F52" s="10" t="n">
        <f aca="false">COUNTIFS([1]JAMEOS!$G$2:$G$124,$B52,[1]JAMEOS!$C$2:$C$124,"1")</f>
        <v>0</v>
      </c>
      <c r="G52" s="13" t="n">
        <f aca="false">COUNTIFS([1]JAMEOS!$G$2:$G$115,B52,[1]JAMEOS!$D$2:$D$115,"1")</f>
        <v>0</v>
      </c>
      <c r="H52" s="13" t="n">
        <f aca="false">COUNTIFS([1]JAMEOS!$G$2:$G$115,$B52,[1]JAMEOS!$L$2:$L$115,"0")</f>
        <v>0</v>
      </c>
      <c r="I52" s="10" t="n">
        <f aca="false">COUNTIFS([1]CUEVA!$G$2:$G$132,$B52,[1]CUEVA!$C$2:$C$132,"1")</f>
        <v>0</v>
      </c>
      <c r="J52" s="13" t="n">
        <f aca="false">COUNTIFS([1]CUEVA!$G$2:$G$122,$B52,[1]CUEVA!$D$2:$D$122,"1")</f>
        <v>0</v>
      </c>
      <c r="K52" s="14" t="n">
        <f aca="false">COUNTIFS([1]CUEVA!$G$2:$G$123,$B52,[1]CUEVA!$L$2:$L$123,"0")</f>
        <v>0</v>
      </c>
      <c r="L52" s="10" t="n">
        <f aca="false">COUNTIFS([1]MIRADOR!$G$2:$G$129,$B52,[1]MIRADOR!$C$2:$C$129,"1")</f>
        <v>0</v>
      </c>
      <c r="M52" s="13" t="n">
        <f aca="false">COUNTIFS([1]MIRADOR!$G$2:$G$118,$B52,[1]MIRADOR!$D$2:$D$118,"1")</f>
        <v>0</v>
      </c>
      <c r="N52" s="13" t="n">
        <f aca="false">COUNTIFS([1]MIRADOR!$G$2:$G$119,$B52,[1]MIRADOR!$L$2:$L$119,"0")</f>
        <v>0</v>
      </c>
      <c r="O52" s="10" t="n">
        <f aca="false">COUNTIFS([1]JARDIN!$G$2:$G$136,$B52,[1]JARDIN!$C$2:$C$136,"1")</f>
        <v>0</v>
      </c>
      <c r="P52" s="13" t="n">
        <f aca="false">COUNTIFS([1]JARDIN!$G$2:$G$126,$B52,[1]JARDIN!$D$2:$D$126,"1")</f>
        <v>0</v>
      </c>
      <c r="Q52" s="14" t="n">
        <f aca="false">COUNTIFS([1]JARDIN!$G$2:$G$126,$B52,[1]JARDIN!$L$2:$L$126,"0")</f>
        <v>0</v>
      </c>
      <c r="R52" s="10" t="n">
        <f aca="false">COUNTIFS([1]MONUMENTO!$G$2:$G$87,$B52,[1]MONUMENTO!$C$2:$C$87,"1")</f>
        <v>0</v>
      </c>
      <c r="S52" s="13" t="n">
        <f aca="false">COUNTIFS([1]MONUMENTO!$G$2:$G$77,$B52,[1]MONUMENTO!$D$2:$D$77,"1")</f>
        <v>0</v>
      </c>
      <c r="T52" s="13" t="n">
        <f aca="false">COUNTIFS([1]MONUMENTO!$G$2:$G$77,$B52,[1]MONUMENTO!$L$2:$L$77,"0")</f>
        <v>0</v>
      </c>
      <c r="U52" s="10" t="n">
        <f aca="false">COUNTIFS('[1]MIAC-CASTILLO'!$G$2:$G$84,$B52,'[1]MIAC-CASTILLO'!$C$2:$C$84,"1")</f>
        <v>0</v>
      </c>
      <c r="V52" s="13" t="n">
        <f aca="false">COUNTIFS('[1]MIAC-CASTILLO'!$G$2:$G$74,$B52,'[1]MIAC-CASTILLO'!$D$2:$D$74,"1")</f>
        <v>0</v>
      </c>
      <c r="W52" s="16" t="n">
        <f aca="false">COUNTIFS('[1]MIAC-CASTILLO'!$G$2:$G$74,$B52,'[1]MIAC-CASTILLO'!$L$2:$L$74,"0")</f>
        <v>0</v>
      </c>
      <c r="X52" s="10" t="n">
        <f aca="false">COUNTIFS([1]ALMACEN!$G$2:$G$119,$B52,[1]ALMACEN!$C$2:$C$119,"1")</f>
        <v>0</v>
      </c>
      <c r="Y52" s="13" t="n">
        <f aca="false">COUNTIFS([1]ALMACEN!$G$2:$G$119,$B52,[1]ALMACEN!$D$2:$D$119,"1")</f>
        <v>0</v>
      </c>
      <c r="Z52" s="16" t="n">
        <f aca="false">COUNTIFS('[1]MIAC-CASTILLO'!$G$2:$G$74,$B52,'[1]MIAC-CASTILLO'!$L$2:$L$74,"0")</f>
        <v>0</v>
      </c>
      <c r="AA52" s="13" t="n">
        <f aca="false">COUNTIFS([1]FERMINA!$G$2:$G$44,$B52,[1]FERMINA!$C$2:$C$44,"1")</f>
        <v>0</v>
      </c>
      <c r="AB52" s="13" t="n">
        <f aca="false">COUNTIFS([1]FERMINA!$G$2:$G$44,$B52,[1]FERMINA!$D$2:$D$44,"1")</f>
        <v>0</v>
      </c>
      <c r="AC52" s="16" t="n">
        <f aca="false">COUNTIFS('[1]MIAC-CASTILLO'!$G$2:$G$74,$B52,'[1]MIAC-CASTILLO'!$L$2:$L$74,"0")</f>
        <v>0</v>
      </c>
      <c r="AD52" s="17" t="n">
        <f aca="false">COUNTIFS([1]MANTENIMIENTO!$G$3:$G$117,$B52,[1]MANTENIMIENTO!$C$3:$C$117,"1")</f>
        <v>0</v>
      </c>
      <c r="AE52" s="13" t="n">
        <f aca="false">COUNTIFS([1]MANTENIMIENTO!$G$3:$G$117,$B52,[1]MANTENIMIENTO!$D$3:$D$117,"1")</f>
        <v>0</v>
      </c>
      <c r="AF52" s="16" t="n">
        <f aca="false">COUNTIFS('[1]MIAC-CASTILLO'!$G$2:$G$74,$B52,'[1]MIAC-CASTILLO'!$L$2:$L$74,"0")</f>
        <v>0</v>
      </c>
      <c r="AG52" s="13" t="n">
        <f aca="false">COUNTIFS([1]OFICINAS!$G$2:$G$105,$B52,[1]OFICINAS!$C$2:$C$105,"1")</f>
        <v>1</v>
      </c>
      <c r="AH52" s="13" t="n">
        <f aca="false">COUNTIFS([1]OFICINAS!$G$2:$G$105,$B52,[1]OFICINAS!$D$2:$D$105,"1")</f>
        <v>1</v>
      </c>
      <c r="AI52" s="13" t="n">
        <f aca="false">COUNTIFS([1]OFICINAS!$G$15:$G$105,$B52,[1]OFICINAS!$L$15:$L$105,"0")</f>
        <v>1</v>
      </c>
      <c r="AJ52" s="10" t="n">
        <f aca="false">C52+F52+I52+L52+O52+R52+U52+X52+AA52+AD52+AG52</f>
        <v>1</v>
      </c>
      <c r="AK52" s="13" t="n">
        <f aca="false">D52+G52+J52+M52+P52+S52+V52+Y52+AB52+AE52+AH52</f>
        <v>1</v>
      </c>
      <c r="AL52" s="16" t="n">
        <f aca="false">E52+H52+K52+N52+Q52+T52+W52+Z52+AC52+AF52+AI52</f>
        <v>1</v>
      </c>
      <c r="AM52" s="1"/>
      <c r="AN52" s="1"/>
      <c r="AO52" s="1"/>
      <c r="AP52" s="1"/>
      <c r="AQ52" s="1"/>
      <c r="AR52" s="1"/>
      <c r="AS52" s="1"/>
      <c r="AT52" s="1"/>
      <c r="AU52" s="1"/>
    </row>
    <row r="53" customFormat="false" ht="15.75" hidden="false" customHeight="true" outlineLevel="0" collapsed="false">
      <c r="A53" s="23"/>
      <c r="B53" s="9" t="str">
        <f aca="false">'[1] CATEGORIAS FIJOS PRESUPUESTO 2'!B52</f>
        <v>TÉCNICO SUPERIOR PC</v>
      </c>
      <c r="C53" s="10" t="n">
        <f aca="false">COUNTIFS([1]MONTAÑAS!$G$2:$G$111,$B53,[1]MONTAÑAS!$C$2:$C$111,"1")</f>
        <v>0</v>
      </c>
      <c r="D53" s="13" t="n">
        <f aca="false">COUNTIFS([1]MONTAÑAS!$G$2:$G$111,B53,[1]MONTAÑAS!$D$2:$D$111,"1")</f>
        <v>0</v>
      </c>
      <c r="E53" s="16" t="n">
        <f aca="false">COUNTIFS([1]MONTAÑAS!$G$2:$G$111,B53,[1]MONTAÑAS!$L$2:$L$111,"0")</f>
        <v>0</v>
      </c>
      <c r="F53" s="10" t="n">
        <f aca="false">COUNTIFS([1]JAMEOS!$G$2:$G$124,$B53,[1]JAMEOS!$C$2:$C$124,"1")</f>
        <v>0</v>
      </c>
      <c r="G53" s="13" t="n">
        <f aca="false">COUNTIFS([1]JAMEOS!$G$2:$G$115,B53,[1]JAMEOS!$D$2:$D$115,"1")</f>
        <v>0</v>
      </c>
      <c r="H53" s="13" t="n">
        <f aca="false">COUNTIFS([1]JAMEOS!$G$2:$G$115,$B53,[1]JAMEOS!$L$2:$L$115,"0")</f>
        <v>0</v>
      </c>
      <c r="I53" s="10" t="n">
        <f aca="false">COUNTIFS([1]CUEVA!$G$2:$G$132,$B53,[1]CUEVA!$C$2:$C$132,"1")</f>
        <v>0</v>
      </c>
      <c r="J53" s="13" t="n">
        <f aca="false">COUNTIFS([1]CUEVA!$G$2:$G$122,$B53,[1]CUEVA!$D$2:$D$122,"1")</f>
        <v>0</v>
      </c>
      <c r="K53" s="14" t="n">
        <f aca="false">COUNTIFS([1]CUEVA!$G$2:$G$123,$B53,[1]CUEVA!$L$2:$L$123,"0")</f>
        <v>0</v>
      </c>
      <c r="L53" s="10" t="n">
        <f aca="false">COUNTIFS([1]MIRADOR!$G$2:$G$129,$B53,[1]MIRADOR!$C$2:$C$129,"1")</f>
        <v>0</v>
      </c>
      <c r="M53" s="13" t="n">
        <f aca="false">COUNTIFS([1]MIRADOR!$G$2:$G$118,$B53,[1]MIRADOR!$D$2:$D$118,"1")</f>
        <v>0</v>
      </c>
      <c r="N53" s="13" t="n">
        <f aca="false">COUNTIFS([1]MIRADOR!$G$2:$G$119,$B53,[1]MIRADOR!$L$2:$L$119,"0")</f>
        <v>0</v>
      </c>
      <c r="O53" s="10" t="n">
        <f aca="false">COUNTIFS([1]JARDIN!$G$2:$G$136,$B53,[1]JARDIN!$C$2:$C$136,"1")</f>
        <v>0</v>
      </c>
      <c r="P53" s="13" t="n">
        <f aca="false">COUNTIFS([1]JARDIN!$G$2:$G$126,$B53,[1]JARDIN!$D$2:$D$126,"1")</f>
        <v>0</v>
      </c>
      <c r="Q53" s="14" t="n">
        <f aca="false">COUNTIFS([1]JARDIN!$G$2:$G$126,$B53,[1]JARDIN!$L$2:$L$126,"0")</f>
        <v>0</v>
      </c>
      <c r="R53" s="10" t="n">
        <f aca="false">COUNTIFS([1]MONUMENTO!$G$2:$G$87,$B53,[1]MONUMENTO!$C$2:$C$87,"1")</f>
        <v>0</v>
      </c>
      <c r="S53" s="13" t="n">
        <f aca="false">COUNTIFS([1]MONUMENTO!$G$2:$G$77,$B53,[1]MONUMENTO!$D$2:$D$77,"1")</f>
        <v>0</v>
      </c>
      <c r="T53" s="13" t="n">
        <f aca="false">COUNTIFS([1]MONUMENTO!$G$2:$G$77,$B53,[1]MONUMENTO!$L$2:$L$77,"0")</f>
        <v>0</v>
      </c>
      <c r="U53" s="10" t="n">
        <f aca="false">COUNTIFS('[1]MIAC-CASTILLO'!$G$2:$G$84,$B53,'[1]MIAC-CASTILLO'!$C$2:$C$84,"1")</f>
        <v>0</v>
      </c>
      <c r="V53" s="13" t="n">
        <f aca="false">COUNTIFS('[1]MIAC-CASTILLO'!$G$2:$G$74,$B53,'[1]MIAC-CASTILLO'!$D$2:$D$74,"1")</f>
        <v>0</v>
      </c>
      <c r="W53" s="16" t="n">
        <f aca="false">COUNTIFS('[1]MIAC-CASTILLO'!$G$2:$G$74,$B53,'[1]MIAC-CASTILLO'!$L$2:$L$74,"0")</f>
        <v>0</v>
      </c>
      <c r="X53" s="10" t="n">
        <f aca="false">COUNTIFS([1]ALMACEN!$G$2:$G$119,$B53,[1]ALMACEN!$C$2:$C$119,"1")</f>
        <v>0</v>
      </c>
      <c r="Y53" s="13" t="n">
        <f aca="false">COUNTIFS([1]ALMACEN!$G$2:$G$119,$B53,[1]ALMACEN!$D$2:$D$119,"1")</f>
        <v>0</v>
      </c>
      <c r="Z53" s="16" t="n">
        <f aca="false">COUNTIFS('[1]MIAC-CASTILLO'!$G$2:$G$74,$B53,'[1]MIAC-CASTILLO'!$L$2:$L$74,"0")</f>
        <v>0</v>
      </c>
      <c r="AA53" s="13" t="n">
        <f aca="false">COUNTIFS([1]FERMINA!$G$2:$G$44,$B53,[1]FERMINA!$C$2:$C$44,"1")</f>
        <v>0</v>
      </c>
      <c r="AB53" s="13" t="n">
        <f aca="false">COUNTIFS([1]FERMINA!$G$2:$G$44,$B53,[1]FERMINA!$D$2:$D$44,"1")</f>
        <v>0</v>
      </c>
      <c r="AC53" s="16" t="n">
        <f aca="false">COUNTIFS('[1]MIAC-CASTILLO'!$G$2:$G$74,$B53,'[1]MIAC-CASTILLO'!$L$2:$L$74,"0")</f>
        <v>0</v>
      </c>
      <c r="AD53" s="17" t="n">
        <f aca="false">COUNTIFS([1]MANTENIMIENTO!$G$3:$G$117,$B53,[1]MANTENIMIENTO!$C$3:$C$117,"1")</f>
        <v>0</v>
      </c>
      <c r="AE53" s="13" t="n">
        <f aca="false">COUNTIFS([1]MANTENIMIENTO!$G$3:$G$117,$B53,[1]MANTENIMIENTO!$D$3:$D$117,"1")</f>
        <v>0</v>
      </c>
      <c r="AF53" s="16" t="n">
        <f aca="false">COUNTIFS('[1]MIAC-CASTILLO'!$G$2:$G$74,$B53,'[1]MIAC-CASTILLO'!$L$2:$L$74,"0")</f>
        <v>0</v>
      </c>
      <c r="AG53" s="13" t="n">
        <f aca="false">COUNTIFS([1]OFICINAS!$G$2:$G$105,$B53,[1]OFICINAS!$C$2:$C$105,"1")</f>
        <v>1</v>
      </c>
      <c r="AH53" s="13" t="n">
        <f aca="false">COUNTIFS([1]OFICINAS!$G$2:$G$105,$B53,[1]OFICINAS!$D$2:$D$105,"1")</f>
        <v>0</v>
      </c>
      <c r="AI53" s="13" t="n">
        <f aca="false">COUNTIFS([1]OFICINAS!$G$15:$G$105,$B53,[1]OFICINAS!$L$15:$L$105,"0")</f>
        <v>0</v>
      </c>
      <c r="AJ53" s="10" t="n">
        <f aca="false">C53+F53+I53+L53+O53+R53+U53+X53+AA53+AD53+AG53</f>
        <v>1</v>
      </c>
      <c r="AK53" s="13" t="n">
        <f aca="false">D53+G53+J53+M53+P53+S53+V53+Y53+AB53+AE53+AH53</f>
        <v>0</v>
      </c>
      <c r="AL53" s="16" t="n">
        <f aca="false">E53+H53+K53+N53+Q53+T53+W53+Z53+AC53+AF53+AI53</f>
        <v>0</v>
      </c>
      <c r="AM53" s="1"/>
      <c r="AN53" s="1"/>
      <c r="AO53" s="1"/>
      <c r="AP53" s="1"/>
      <c r="AQ53" s="1"/>
      <c r="AR53" s="1"/>
      <c r="AS53" s="1"/>
      <c r="AT53" s="1"/>
      <c r="AU53" s="1"/>
    </row>
    <row r="54" customFormat="false" ht="15.75" hidden="false" customHeight="true" outlineLevel="0" collapsed="false">
      <c r="A54" s="23"/>
      <c r="B54" s="9" t="str">
        <f aca="false">'[1] CATEGORIAS FIJOS PRESUPUESTO 2'!B53</f>
        <v>SOCIAL MEDIA MANAGER</v>
      </c>
      <c r="C54" s="10" t="n">
        <f aca="false">COUNTIFS([1]MONTAÑAS!$G$2:$G$111,$B54,[1]MONTAÑAS!$C$2:$C$111,"1")</f>
        <v>0</v>
      </c>
      <c r="D54" s="13" t="n">
        <f aca="false">COUNTIFS([1]MONTAÑAS!$G$2:$G$111,B54,[1]MONTAÑAS!$D$2:$D$111,"1")</f>
        <v>0</v>
      </c>
      <c r="E54" s="16" t="n">
        <f aca="false">COUNTIFS([1]MONTAÑAS!$G$2:$G$111,B54,[1]MONTAÑAS!$L$2:$L$111,"0")</f>
        <v>0</v>
      </c>
      <c r="F54" s="10" t="n">
        <f aca="false">COUNTIFS([1]JAMEOS!$G$2:$G$124,$B54,[1]JAMEOS!$C$2:$C$124,"1")</f>
        <v>0</v>
      </c>
      <c r="G54" s="13" t="n">
        <f aca="false">COUNTIFS([1]JAMEOS!$G$2:$G$115,B54,[1]JAMEOS!$D$2:$D$115,"1")</f>
        <v>0</v>
      </c>
      <c r="H54" s="13" t="n">
        <f aca="false">COUNTIFS([1]JAMEOS!$G$2:$G$115,$B54,[1]JAMEOS!$L$2:$L$115,"0")</f>
        <v>0</v>
      </c>
      <c r="I54" s="10" t="n">
        <f aca="false">COUNTIFS([1]CUEVA!$G$2:$G$132,$B54,[1]CUEVA!$C$2:$C$132,"1")</f>
        <v>0</v>
      </c>
      <c r="J54" s="13" t="n">
        <f aca="false">COUNTIFS([1]CUEVA!$G$2:$G$122,$B54,[1]CUEVA!$D$2:$D$122,"1")</f>
        <v>0</v>
      </c>
      <c r="K54" s="14" t="n">
        <f aca="false">COUNTIFS([1]CUEVA!$G$2:$G$123,$B54,[1]CUEVA!$L$2:$L$123,"0")</f>
        <v>0</v>
      </c>
      <c r="L54" s="10" t="n">
        <f aca="false">COUNTIFS([1]MIRADOR!$G$2:$G$129,$B54,[1]MIRADOR!$C$2:$C$129,"1")</f>
        <v>0</v>
      </c>
      <c r="M54" s="13" t="n">
        <f aca="false">COUNTIFS([1]MIRADOR!$G$2:$G$118,$B54,[1]MIRADOR!$D$2:$D$118,"1")</f>
        <v>0</v>
      </c>
      <c r="N54" s="13" t="n">
        <f aca="false">COUNTIFS([1]MIRADOR!$G$2:$G$119,$B54,[1]MIRADOR!$L$2:$L$119,"0")</f>
        <v>0</v>
      </c>
      <c r="O54" s="10" t="n">
        <f aca="false">COUNTIFS([1]JARDIN!$G$2:$G$136,$B54,[1]JARDIN!$C$2:$C$136,"1")</f>
        <v>0</v>
      </c>
      <c r="P54" s="13" t="n">
        <f aca="false">COUNTIFS([1]JARDIN!$G$2:$G$126,$B54,[1]JARDIN!$D$2:$D$126,"1")</f>
        <v>0</v>
      </c>
      <c r="Q54" s="14" t="n">
        <f aca="false">COUNTIFS([1]JARDIN!$G$2:$G$126,$B54,[1]JARDIN!$L$2:$L$126,"0")</f>
        <v>0</v>
      </c>
      <c r="R54" s="10" t="n">
        <f aca="false">COUNTIFS([1]MONUMENTO!$G$2:$G$87,$B54,[1]MONUMENTO!$C$2:$C$87,"1")</f>
        <v>0</v>
      </c>
      <c r="S54" s="13" t="n">
        <f aca="false">COUNTIFS([1]MONUMENTO!$G$2:$G$77,$B54,[1]MONUMENTO!$D$2:$D$77,"1")</f>
        <v>0</v>
      </c>
      <c r="T54" s="13" t="n">
        <f aca="false">COUNTIFS([1]MONUMENTO!$G$2:$G$77,$B54,[1]MONUMENTO!$L$2:$L$77,"0")</f>
        <v>0</v>
      </c>
      <c r="U54" s="10" t="n">
        <f aca="false">COUNTIFS('[1]MIAC-CASTILLO'!$G$2:$G$84,$B54,'[1]MIAC-CASTILLO'!$C$2:$C$84,"1")</f>
        <v>0</v>
      </c>
      <c r="V54" s="13" t="n">
        <f aca="false">COUNTIFS('[1]MIAC-CASTILLO'!$G$2:$G$74,$B54,'[1]MIAC-CASTILLO'!$D$2:$D$74,"1")</f>
        <v>0</v>
      </c>
      <c r="W54" s="16" t="n">
        <f aca="false">COUNTIFS('[1]MIAC-CASTILLO'!$G$2:$G$74,$B54,'[1]MIAC-CASTILLO'!$L$2:$L$74,"0")</f>
        <v>0</v>
      </c>
      <c r="X54" s="10" t="n">
        <f aca="false">COUNTIFS([1]ALMACEN!$G$2:$G$119,$B54,[1]ALMACEN!$C$2:$C$119,"1")</f>
        <v>0</v>
      </c>
      <c r="Y54" s="13" t="n">
        <f aca="false">COUNTIFS([1]ALMACEN!$G$2:$G$119,$B54,[1]ALMACEN!$D$2:$D$119,"1")</f>
        <v>0</v>
      </c>
      <c r="Z54" s="16" t="n">
        <f aca="false">COUNTIFS('[1]MIAC-CASTILLO'!$G$2:$G$74,$B54,'[1]MIAC-CASTILLO'!$L$2:$L$74,"0")</f>
        <v>0</v>
      </c>
      <c r="AA54" s="13" t="n">
        <f aca="false">COUNTIFS([1]FERMINA!$G$2:$G$44,$B54,[1]FERMINA!$C$2:$C$44,"1")</f>
        <v>0</v>
      </c>
      <c r="AB54" s="13" t="n">
        <f aca="false">COUNTIFS([1]FERMINA!$G$2:$G$44,$B54,[1]FERMINA!$D$2:$D$44,"1")</f>
        <v>0</v>
      </c>
      <c r="AC54" s="16" t="n">
        <f aca="false">COUNTIFS('[1]MIAC-CASTILLO'!$G$2:$G$74,$B54,'[1]MIAC-CASTILLO'!$L$2:$L$74,"0")</f>
        <v>0</v>
      </c>
      <c r="AD54" s="17" t="n">
        <f aca="false">COUNTIFS([1]MANTENIMIENTO!$G$3:$G$117,$B54,[1]MANTENIMIENTO!$C$3:$C$117,"1")</f>
        <v>0</v>
      </c>
      <c r="AE54" s="13" t="n">
        <f aca="false">COUNTIFS([1]MANTENIMIENTO!$G$3:$G$117,$B54,[1]MANTENIMIENTO!$D$3:$D$117,"1")</f>
        <v>0</v>
      </c>
      <c r="AF54" s="16" t="n">
        <f aca="false">COUNTIFS('[1]MIAC-CASTILLO'!$G$2:$G$74,$B54,'[1]MIAC-CASTILLO'!$L$2:$L$74,"0")</f>
        <v>0</v>
      </c>
      <c r="AG54" s="13" t="n">
        <f aca="false">COUNTIFS([1]OFICINAS!$G$2:$G$105,$B54,[1]OFICINAS!$C$2:$C$105,"1")</f>
        <v>2</v>
      </c>
      <c r="AH54" s="13" t="n">
        <f aca="false">COUNTIFS([1]OFICINAS!$G$2:$G$105,$B54,[1]OFICINAS!$D$2:$D$105,"1")</f>
        <v>0</v>
      </c>
      <c r="AI54" s="13" t="n">
        <f aca="false">COUNTIFS([1]OFICINAS!$G$15:$G$105,$B54,[1]OFICINAS!$L$15:$L$105,"0")</f>
        <v>1</v>
      </c>
      <c r="AJ54" s="10" t="n">
        <f aca="false">C54+F54+I54+L54+O54+R54+U54+X54+AA54+AD54+AG54</f>
        <v>2</v>
      </c>
      <c r="AK54" s="13" t="n">
        <f aca="false">D54+G54+J54+M54+P54+S54+V54+Y54+AB54+AE54+AH54</f>
        <v>0</v>
      </c>
      <c r="AL54" s="16" t="n">
        <f aca="false">E54+H54+K54+N54+Q54+T54+W54+Z54+AC54+AF54+AI54</f>
        <v>1</v>
      </c>
      <c r="AM54" s="1"/>
      <c r="AN54" s="1"/>
      <c r="AO54" s="1"/>
      <c r="AP54" s="1"/>
      <c r="AQ54" s="1"/>
      <c r="AR54" s="1"/>
      <c r="AS54" s="1"/>
      <c r="AT54" s="1"/>
      <c r="AU54" s="1"/>
    </row>
    <row r="55" customFormat="false" ht="15.75" hidden="false" customHeight="true" outlineLevel="0" collapsed="false">
      <c r="A55" s="23"/>
      <c r="B55" s="9" t="str">
        <f aca="false">'[1] CATEGORIAS FIJOS PRESUPUESTO 2'!B54</f>
        <v>COMERCIAL (KAM)</v>
      </c>
      <c r="C55" s="10" t="n">
        <f aca="false">COUNTIFS([1]MONTAÑAS!$G$2:$G$111,$B55,[1]MONTAÑAS!$C$2:$C$111,"1")</f>
        <v>0</v>
      </c>
      <c r="D55" s="13" t="n">
        <f aca="false">COUNTIFS([1]MONTAÑAS!$G$2:$G$111,B55,[1]MONTAÑAS!$D$2:$D$111,"1")</f>
        <v>0</v>
      </c>
      <c r="E55" s="16" t="n">
        <f aca="false">COUNTIFS([1]MONTAÑAS!$G$2:$G$111,B55,[1]MONTAÑAS!$L$2:$L$111,"0")</f>
        <v>0</v>
      </c>
      <c r="F55" s="10" t="n">
        <f aca="false">COUNTIFS([1]JAMEOS!$G$2:$G$124,$B55,[1]JAMEOS!$C$2:$C$124,"1")</f>
        <v>0</v>
      </c>
      <c r="G55" s="13" t="n">
        <f aca="false">COUNTIFS([1]JAMEOS!$G$2:$G$115,B55,[1]JAMEOS!$D$2:$D$115,"1")</f>
        <v>0</v>
      </c>
      <c r="H55" s="13" t="n">
        <f aca="false">COUNTIFS([1]JAMEOS!$G$2:$G$115,$B55,[1]JAMEOS!$L$2:$L$115,"0")</f>
        <v>0</v>
      </c>
      <c r="I55" s="10" t="n">
        <f aca="false">COUNTIFS([1]CUEVA!$G$2:$G$132,$B55,[1]CUEVA!$C$2:$C$132,"1")</f>
        <v>0</v>
      </c>
      <c r="J55" s="13" t="n">
        <f aca="false">COUNTIFS([1]CUEVA!$G$2:$G$122,$B55,[1]CUEVA!$D$2:$D$122,"1")</f>
        <v>0</v>
      </c>
      <c r="K55" s="14" t="n">
        <f aca="false">COUNTIFS([1]CUEVA!$G$2:$G$123,$B55,[1]CUEVA!$L$2:$L$123,"0")</f>
        <v>0</v>
      </c>
      <c r="L55" s="10" t="n">
        <f aca="false">COUNTIFS([1]MIRADOR!$G$2:$G$129,$B55,[1]MIRADOR!$C$2:$C$129,"1")</f>
        <v>0</v>
      </c>
      <c r="M55" s="13" t="n">
        <f aca="false">COUNTIFS([1]MIRADOR!$G$2:$G$118,$B55,[1]MIRADOR!$D$2:$D$118,"1")</f>
        <v>0</v>
      </c>
      <c r="N55" s="13" t="n">
        <f aca="false">COUNTIFS([1]MIRADOR!$G$2:$G$119,$B55,[1]MIRADOR!$L$2:$L$119,"0")</f>
        <v>0</v>
      </c>
      <c r="O55" s="10" t="n">
        <f aca="false">COUNTIFS([1]JARDIN!$G$2:$G$136,$B55,[1]JARDIN!$C$2:$C$136,"1")</f>
        <v>0</v>
      </c>
      <c r="P55" s="13" t="n">
        <f aca="false">COUNTIFS([1]JARDIN!$G$2:$G$126,$B55,[1]JARDIN!$D$2:$D$126,"1")</f>
        <v>0</v>
      </c>
      <c r="Q55" s="14" t="n">
        <f aca="false">COUNTIFS([1]JARDIN!$G$2:$G$126,$B55,[1]JARDIN!$L$2:$L$126,"0")</f>
        <v>0</v>
      </c>
      <c r="R55" s="10" t="n">
        <f aca="false">COUNTIFS([1]MONUMENTO!$G$2:$G$87,$B55,[1]MONUMENTO!$C$2:$C$87,"1")</f>
        <v>0</v>
      </c>
      <c r="S55" s="13" t="n">
        <f aca="false">COUNTIFS([1]MONUMENTO!$G$2:$G$77,$B55,[1]MONUMENTO!$D$2:$D$77,"1")</f>
        <v>0</v>
      </c>
      <c r="T55" s="13" t="n">
        <f aca="false">COUNTIFS([1]MONUMENTO!$G$2:$G$77,$B55,[1]MONUMENTO!$L$2:$L$77,"0")</f>
        <v>0</v>
      </c>
      <c r="U55" s="10" t="n">
        <f aca="false">COUNTIFS('[1]MIAC-CASTILLO'!$G$2:$G$84,$B55,'[1]MIAC-CASTILLO'!$C$2:$C$84,"1")</f>
        <v>0</v>
      </c>
      <c r="V55" s="13" t="n">
        <f aca="false">COUNTIFS('[1]MIAC-CASTILLO'!$G$2:$G$74,$B55,'[1]MIAC-CASTILLO'!$D$2:$D$74,"1")</f>
        <v>0</v>
      </c>
      <c r="W55" s="16" t="n">
        <f aca="false">COUNTIFS('[1]MIAC-CASTILLO'!$G$2:$G$74,$B55,'[1]MIAC-CASTILLO'!$L$2:$L$74,"0")</f>
        <v>0</v>
      </c>
      <c r="X55" s="10" t="n">
        <f aca="false">COUNTIFS([1]ALMACEN!$G$2:$G$119,$B55,[1]ALMACEN!$C$2:$C$119,"1")</f>
        <v>0</v>
      </c>
      <c r="Y55" s="13" t="n">
        <f aca="false">COUNTIFS([1]ALMACEN!$G$2:$G$119,$B55,[1]ALMACEN!$D$2:$D$119,"1")</f>
        <v>0</v>
      </c>
      <c r="Z55" s="16" t="n">
        <f aca="false">COUNTIFS('[1]MIAC-CASTILLO'!$G$2:$G$74,$B55,'[1]MIAC-CASTILLO'!$L$2:$L$74,"0")</f>
        <v>0</v>
      </c>
      <c r="AA55" s="13" t="n">
        <f aca="false">COUNTIFS([1]FERMINA!$G$2:$G$44,$B55,[1]FERMINA!$C$2:$C$44,"1")</f>
        <v>0</v>
      </c>
      <c r="AB55" s="13" t="n">
        <f aca="false">COUNTIFS([1]FERMINA!$G$2:$G$44,$B55,[1]FERMINA!$D$2:$D$44,"1")</f>
        <v>0</v>
      </c>
      <c r="AC55" s="16" t="n">
        <f aca="false">COUNTIFS('[1]MIAC-CASTILLO'!$G$2:$G$74,$B55,'[1]MIAC-CASTILLO'!$L$2:$L$74,"0")</f>
        <v>0</v>
      </c>
      <c r="AD55" s="17" t="n">
        <f aca="false">COUNTIFS([1]MANTENIMIENTO!$G$3:$G$117,$B55,[1]MANTENIMIENTO!$C$3:$C$117,"1")</f>
        <v>0</v>
      </c>
      <c r="AE55" s="13" t="n">
        <f aca="false">COUNTIFS([1]MANTENIMIENTO!$G$3:$G$117,$B55,[1]MANTENIMIENTO!$D$3:$D$117,"1")</f>
        <v>0</v>
      </c>
      <c r="AF55" s="16" t="n">
        <f aca="false">COUNTIFS('[1]MIAC-CASTILLO'!$G$2:$G$74,$B55,'[1]MIAC-CASTILLO'!$L$2:$L$74,"0")</f>
        <v>0</v>
      </c>
      <c r="AG55" s="13" t="n">
        <f aca="false">COUNTIFS([1]OFICINAS!$G$2:$G$105,$B55,[1]OFICINAS!$C$2:$C$105,"1")</f>
        <v>1</v>
      </c>
      <c r="AH55" s="13" t="n">
        <f aca="false">COUNTIFS([1]OFICINAS!$G$2:$G$105,$B55,[1]OFICINAS!$D$2:$D$105,"1")</f>
        <v>0</v>
      </c>
      <c r="AI55" s="13" t="n">
        <f aca="false">COUNTIFS([1]OFICINAS!$G$15:$G$105,$B55,[1]OFICINAS!$L$15:$L$105,"0")</f>
        <v>0</v>
      </c>
      <c r="AJ55" s="10" t="n">
        <f aca="false">C55+F55+I55+L55+O55+R55+U55+X55+AA55+AD55+AG55</f>
        <v>1</v>
      </c>
      <c r="AK55" s="13" t="n">
        <f aca="false">D55+G55+J55+M55+P55+S55+V55+Y55+AB55+AE55+AH55</f>
        <v>0</v>
      </c>
      <c r="AL55" s="16" t="n">
        <f aca="false">E55+H55+K55+N55+Q55+T55+W55+Z55+AC55+AF55+AI55</f>
        <v>0</v>
      </c>
      <c r="AM55" s="1"/>
      <c r="AN55" s="1"/>
      <c r="AO55" s="1"/>
      <c r="AP55" s="1"/>
      <c r="AQ55" s="1"/>
      <c r="AR55" s="1"/>
      <c r="AS55" s="1"/>
      <c r="AT55" s="1"/>
      <c r="AU55" s="1"/>
    </row>
    <row r="56" customFormat="false" ht="15.75" hidden="false" customHeight="true" outlineLevel="0" collapsed="false">
      <c r="A56" s="23"/>
      <c r="B56" s="9" t="str">
        <f aca="false">'[1] CATEGORIAS FIJOS PRESUPUESTO 2'!B56</f>
        <v>ADMINISTRATIVO CONTRATACIÓN</v>
      </c>
      <c r="C56" s="10" t="n">
        <f aca="false">COUNTIFS([1]MONTAÑAS!$G$2:$G$111,$B56,[1]MONTAÑAS!$C$2:$C$111,"1")</f>
        <v>0</v>
      </c>
      <c r="D56" s="13" t="n">
        <f aca="false">COUNTIFS([1]MONTAÑAS!$G$2:$G$111,B56,[1]MONTAÑAS!$D$2:$D$111,"1")</f>
        <v>0</v>
      </c>
      <c r="E56" s="16" t="n">
        <f aca="false">COUNTIFS([1]MONTAÑAS!$G$2:$G$111,B56,[1]MONTAÑAS!$L$2:$L$111,"0")</f>
        <v>0</v>
      </c>
      <c r="F56" s="10" t="n">
        <f aca="false">COUNTIFS([1]JAMEOS!$G$2:$G$124,$B56,[1]JAMEOS!$C$2:$C$124,"1")</f>
        <v>0</v>
      </c>
      <c r="G56" s="13" t="n">
        <f aca="false">COUNTIFS([1]JAMEOS!$G$2:$G$115,B56,[1]JAMEOS!$D$2:$D$115,"1")</f>
        <v>0</v>
      </c>
      <c r="H56" s="13" t="n">
        <f aca="false">COUNTIFS([1]JAMEOS!$G$2:$G$115,$B56,[1]JAMEOS!$L$2:$L$115,"0")</f>
        <v>0</v>
      </c>
      <c r="I56" s="10" t="n">
        <f aca="false">COUNTIFS([1]CUEVA!$G$2:$G$132,$B56,[1]CUEVA!$C$2:$C$132,"1")</f>
        <v>0</v>
      </c>
      <c r="J56" s="13" t="n">
        <f aca="false">COUNTIFS([1]CUEVA!$G$2:$G$122,$B56,[1]CUEVA!$D$2:$D$122,"1")</f>
        <v>0</v>
      </c>
      <c r="K56" s="14" t="n">
        <f aca="false">COUNTIFS([1]CUEVA!$G$2:$G$123,$B56,[1]CUEVA!$L$2:$L$123,"0")</f>
        <v>0</v>
      </c>
      <c r="L56" s="10" t="n">
        <f aca="false">COUNTIFS([1]MIRADOR!$G$2:$G$129,$B56,[1]MIRADOR!$C$2:$C$129,"1")</f>
        <v>0</v>
      </c>
      <c r="M56" s="13" t="n">
        <f aca="false">COUNTIFS([1]MIRADOR!$G$2:$G$118,$B56,[1]MIRADOR!$D$2:$D$118,"1")</f>
        <v>0</v>
      </c>
      <c r="N56" s="13" t="n">
        <f aca="false">COUNTIFS([1]MIRADOR!$G$2:$G$119,$B56,[1]MIRADOR!$L$2:$L$119,"0")</f>
        <v>0</v>
      </c>
      <c r="O56" s="10" t="n">
        <f aca="false">COUNTIFS([1]JARDIN!$G$2:$G$136,$B56,[1]JARDIN!$C$2:$C$136,"1")</f>
        <v>0</v>
      </c>
      <c r="P56" s="13" t="n">
        <f aca="false">COUNTIFS([1]JARDIN!$G$2:$G$126,$B56,[1]JARDIN!$D$2:$D$126,"1")</f>
        <v>0</v>
      </c>
      <c r="Q56" s="14" t="n">
        <f aca="false">COUNTIFS([1]JARDIN!$G$2:$G$126,$B56,[1]JARDIN!$L$2:$L$126,"0")</f>
        <v>0</v>
      </c>
      <c r="R56" s="10" t="n">
        <f aca="false">COUNTIFS([1]MONUMENTO!$G$2:$G$87,$B56,[1]MONUMENTO!$C$2:$C$87,"1")</f>
        <v>0</v>
      </c>
      <c r="S56" s="13" t="n">
        <f aca="false">COUNTIFS([1]MONUMENTO!$G$2:$G$77,$B56,[1]MONUMENTO!$D$2:$D$77,"1")</f>
        <v>0</v>
      </c>
      <c r="T56" s="13" t="n">
        <f aca="false">COUNTIFS([1]MONUMENTO!$G$2:$G$77,$B56,[1]MONUMENTO!$L$2:$L$77,"0")</f>
        <v>0</v>
      </c>
      <c r="U56" s="10" t="n">
        <f aca="false">COUNTIFS('[1]MIAC-CASTILLO'!$G$2:$G$84,$B56,'[1]MIAC-CASTILLO'!$C$2:$C$84,"1")</f>
        <v>0</v>
      </c>
      <c r="V56" s="13" t="n">
        <f aca="false">COUNTIFS('[1]MIAC-CASTILLO'!$G$2:$G$74,$B56,'[1]MIAC-CASTILLO'!$D$2:$D$74,"1")</f>
        <v>0</v>
      </c>
      <c r="W56" s="16" t="n">
        <f aca="false">COUNTIFS('[1]MIAC-CASTILLO'!$G$2:$G$74,$B56,'[1]MIAC-CASTILLO'!$L$2:$L$74,"0")</f>
        <v>0</v>
      </c>
      <c r="X56" s="10" t="n">
        <f aca="false">COUNTIFS([1]ALMACEN!$G$2:$G$119,$B56,[1]ALMACEN!$C$2:$C$119,"1")</f>
        <v>0</v>
      </c>
      <c r="Y56" s="13" t="n">
        <f aca="false">COUNTIFS([1]ALMACEN!$G$2:$G$119,$B56,[1]ALMACEN!$D$2:$D$119,"1")</f>
        <v>0</v>
      </c>
      <c r="Z56" s="16" t="n">
        <f aca="false">COUNTIFS('[1]MIAC-CASTILLO'!$G$2:$G$74,$B56,'[1]MIAC-CASTILLO'!$L$2:$L$74,"0")</f>
        <v>0</v>
      </c>
      <c r="AA56" s="13" t="n">
        <f aca="false">COUNTIFS([1]FERMINA!$G$2:$G$44,$B56,[1]FERMINA!$C$2:$C$44,"1")</f>
        <v>0</v>
      </c>
      <c r="AB56" s="13" t="n">
        <f aca="false">COUNTIFS([1]FERMINA!$G$2:$G$44,$B56,[1]FERMINA!$D$2:$D$44,"1")</f>
        <v>0</v>
      </c>
      <c r="AC56" s="16" t="n">
        <f aca="false">COUNTIFS('[1]MIAC-CASTILLO'!$G$2:$G$74,$B56,'[1]MIAC-CASTILLO'!$L$2:$L$74,"0")</f>
        <v>0</v>
      </c>
      <c r="AD56" s="17" t="n">
        <f aca="false">COUNTIFS([1]MANTENIMIENTO!$G$3:$G$117,$B56,[1]MANTENIMIENTO!$C$3:$C$117,"1")</f>
        <v>0</v>
      </c>
      <c r="AE56" s="13" t="n">
        <f aca="false">COUNTIFS([1]MANTENIMIENTO!$G$3:$G$117,$B56,[1]MANTENIMIENTO!$D$3:$D$117,"1")</f>
        <v>0</v>
      </c>
      <c r="AF56" s="16" t="n">
        <f aca="false">COUNTIFS('[1]MIAC-CASTILLO'!$G$2:$G$74,$B56,'[1]MIAC-CASTILLO'!$L$2:$L$74,"0")</f>
        <v>0</v>
      </c>
      <c r="AG56" s="13" t="n">
        <f aca="false">COUNTIFS([1]OFICINAS!$G$2:$G$105,$B56,[1]OFICINAS!$C$2:$C$105,"1")</f>
        <v>0</v>
      </c>
      <c r="AH56" s="13" t="n">
        <f aca="false">COUNTIFS([1]OFICINAS!$G$2:$G$105,$B56,[1]OFICINAS!$D$2:$D$105,"1")</f>
        <v>0</v>
      </c>
      <c r="AI56" s="13" t="n">
        <f aca="false">COUNTIFS([1]OFICINAS!$G$15:$G$105,$B56,[1]OFICINAS!$L$15:$L$105,"0")</f>
        <v>0</v>
      </c>
      <c r="AJ56" s="10" t="n">
        <f aca="false">C56+F56+I56+L56+O56+R56+U56+X56+AA56+AD56+AG56</f>
        <v>0</v>
      </c>
      <c r="AK56" s="13" t="n">
        <f aca="false">D56+G56+J56+M56+P56+S56+V56+Y56+AB56+AE56+AH56</f>
        <v>0</v>
      </c>
      <c r="AL56" s="16" t="n">
        <f aca="false">E56+H56+K56+N56+Q56+T56+W56+Z56+AC56+AF56+AI56</f>
        <v>0</v>
      </c>
      <c r="AM56" s="1"/>
      <c r="AN56" s="1"/>
      <c r="AO56" s="1"/>
      <c r="AP56" s="1"/>
      <c r="AQ56" s="1"/>
      <c r="AR56" s="1"/>
      <c r="AS56" s="1"/>
      <c r="AT56" s="1"/>
      <c r="AU56" s="1"/>
    </row>
    <row r="57" customFormat="false" ht="15.75" hidden="false" customHeight="true" outlineLevel="0" collapsed="false">
      <c r="A57" s="23"/>
      <c r="B57" s="9" t="str">
        <f aca="false">'[1] CATEGORIAS FIJOS PRESUPUESTO 2'!B57</f>
        <v>ADMINISTRATIVO</v>
      </c>
      <c r="C57" s="10" t="n">
        <f aca="false">COUNTIFS([1]MONTAÑAS!$G$2:$G$111,$B57,[1]MONTAÑAS!$C$2:$C$111,"1")</f>
        <v>0</v>
      </c>
      <c r="D57" s="13" t="n">
        <f aca="false">COUNTIFS([1]MONTAÑAS!$G$2:$G$111,B57,[1]MONTAÑAS!$D$2:$D$111,"1")</f>
        <v>0</v>
      </c>
      <c r="E57" s="16" t="n">
        <f aca="false">COUNTIFS([1]MONTAÑAS!$G$2:$G$111,B57,[1]MONTAÑAS!$L$2:$L$111,"0")</f>
        <v>0</v>
      </c>
      <c r="F57" s="10" t="n">
        <f aca="false">COUNTIFS([1]JAMEOS!$G$2:$G$124,$B57,[1]JAMEOS!$C$2:$C$124,"1")</f>
        <v>0</v>
      </c>
      <c r="G57" s="13" t="n">
        <f aca="false">COUNTIFS([1]JAMEOS!$G$2:$G$115,B57,[1]JAMEOS!$D$2:$D$115,"1")</f>
        <v>0</v>
      </c>
      <c r="H57" s="13" t="n">
        <f aca="false">COUNTIFS([1]JAMEOS!$G$2:$G$115,$B57,[1]JAMEOS!$L$2:$L$115,"0")</f>
        <v>0</v>
      </c>
      <c r="I57" s="10" t="n">
        <f aca="false">COUNTIFS([1]CUEVA!$G$2:$G$132,$B57,[1]CUEVA!$C$2:$C$132,"1")</f>
        <v>0</v>
      </c>
      <c r="J57" s="13" t="n">
        <f aca="false">COUNTIFS([1]CUEVA!$G$2:$G$122,$B57,[1]CUEVA!$D$2:$D$122,"1")</f>
        <v>0</v>
      </c>
      <c r="K57" s="14" t="n">
        <f aca="false">COUNTIFS([1]CUEVA!$G$2:$G$123,$B57,[1]CUEVA!$L$2:$L$123,"0")</f>
        <v>0</v>
      </c>
      <c r="L57" s="10" t="n">
        <f aca="false">COUNTIFS([1]MIRADOR!$G$2:$G$129,$B57,[1]MIRADOR!$C$2:$C$129,"1")</f>
        <v>0</v>
      </c>
      <c r="M57" s="13" t="n">
        <f aca="false">COUNTIFS([1]MIRADOR!$G$2:$G$118,$B57,[1]MIRADOR!$D$2:$D$118,"1")</f>
        <v>0</v>
      </c>
      <c r="N57" s="13" t="n">
        <f aca="false">COUNTIFS([1]MIRADOR!$G$2:$G$119,$B57,[1]MIRADOR!$L$2:$L$119,"0")</f>
        <v>0</v>
      </c>
      <c r="O57" s="10" t="n">
        <f aca="false">COUNTIFS([1]JARDIN!$G$2:$G$136,$B57,[1]JARDIN!$C$2:$C$136,"1")</f>
        <v>0</v>
      </c>
      <c r="P57" s="13" t="n">
        <f aca="false">COUNTIFS([1]JARDIN!$G$2:$G$126,$B57,[1]JARDIN!$D$2:$D$126,"1")</f>
        <v>0</v>
      </c>
      <c r="Q57" s="14" t="n">
        <f aca="false">COUNTIFS([1]JARDIN!$G$2:$G$126,$B57,[1]JARDIN!$L$2:$L$126,"0")</f>
        <v>0</v>
      </c>
      <c r="R57" s="10" t="n">
        <f aca="false">COUNTIFS([1]MONUMENTO!$G$2:$G$87,$B57,[1]MONUMENTO!$C$2:$C$87,"1")</f>
        <v>0</v>
      </c>
      <c r="S57" s="13" t="n">
        <f aca="false">COUNTIFS([1]MONUMENTO!$G$2:$G$77,$B57,[1]MONUMENTO!$D$2:$D$77,"1")</f>
        <v>0</v>
      </c>
      <c r="T57" s="13" t="n">
        <f aca="false">COUNTIFS([1]MONUMENTO!$G$2:$G$77,$B57,[1]MONUMENTO!$L$2:$L$77,"0")</f>
        <v>0</v>
      </c>
      <c r="U57" s="10" t="n">
        <f aca="false">COUNTIFS('[1]MIAC-CASTILLO'!$G$2:$G$84,$B57,'[1]MIAC-CASTILLO'!$C$2:$C$84,"1")</f>
        <v>0</v>
      </c>
      <c r="V57" s="13" t="n">
        <f aca="false">COUNTIFS('[1]MIAC-CASTILLO'!$G$2:$G$74,$B57,'[1]MIAC-CASTILLO'!$D$2:$D$74,"1")</f>
        <v>0</v>
      </c>
      <c r="W57" s="16" t="n">
        <f aca="false">COUNTIFS('[1]MIAC-CASTILLO'!$G$2:$G$74,$B57,'[1]MIAC-CASTILLO'!$L$2:$L$74,"0")</f>
        <v>0</v>
      </c>
      <c r="X57" s="10" t="n">
        <f aca="false">COUNTIFS([1]ALMACEN!$G$2:$G$119,$B57,[1]ALMACEN!$C$2:$C$119,"1")</f>
        <v>0</v>
      </c>
      <c r="Y57" s="13" t="n">
        <f aca="false">COUNTIFS([1]ALMACEN!$G$2:$G$119,$B57,[1]ALMACEN!$D$2:$D$119,"1")</f>
        <v>0</v>
      </c>
      <c r="Z57" s="16" t="n">
        <f aca="false">COUNTIFS('[1]MIAC-CASTILLO'!$G$2:$G$74,$B57,'[1]MIAC-CASTILLO'!$L$2:$L$74,"0")</f>
        <v>0</v>
      </c>
      <c r="AA57" s="13" t="n">
        <f aca="false">COUNTIFS([1]FERMINA!$G$2:$G$44,$B57,[1]FERMINA!$C$2:$C$44,"1")</f>
        <v>0</v>
      </c>
      <c r="AB57" s="13" t="n">
        <f aca="false">COUNTIFS([1]FERMINA!$G$2:$G$44,$B57,[1]FERMINA!$D$2:$D$44,"1")</f>
        <v>0</v>
      </c>
      <c r="AC57" s="16" t="n">
        <f aca="false">COUNTIFS('[1]MIAC-CASTILLO'!$G$2:$G$74,$B57,'[1]MIAC-CASTILLO'!$L$2:$L$74,"0")</f>
        <v>0</v>
      </c>
      <c r="AD57" s="17" t="n">
        <f aca="false">COUNTIFS([1]MANTENIMIENTO!$G$3:$G$117,$B57,[1]MANTENIMIENTO!$C$3:$C$117,"1")</f>
        <v>2</v>
      </c>
      <c r="AE57" s="13" t="n">
        <f aca="false">COUNTIFS([1]MANTENIMIENTO!$G$3:$G$117,$B57,[1]MANTENIMIENTO!$D$3:$D$117,"1")</f>
        <v>0</v>
      </c>
      <c r="AF57" s="16" t="n">
        <f aca="false">COUNTIFS('[1]MIAC-CASTILLO'!$G$2:$G$74,$B57,'[1]MIAC-CASTILLO'!$L$2:$L$74,"0")</f>
        <v>0</v>
      </c>
      <c r="AG57" s="13" t="n">
        <f aca="false">COUNTIFS([1]OFICINAS!$G$2:$G$105,$B57,[1]OFICINAS!$C$2:$C$105,"1")</f>
        <v>11</v>
      </c>
      <c r="AH57" s="13" t="n">
        <f aca="false">COUNTIFS([1]OFICINAS!$G$2:$G$105,$B57,[1]OFICINAS!$D$2:$D$105,"1")</f>
        <v>11</v>
      </c>
      <c r="AI57" s="13" t="n">
        <f aca="false">COUNTIFS([1]OFICINAS!$G$15:$G$105,$B57,[1]OFICINAS!$L$15:$L$105,"0")</f>
        <v>2</v>
      </c>
      <c r="AJ57" s="10" t="n">
        <f aca="false">C57+F57+I57+L57+O57+R57+U57+X57+AA57+AD57+AG57</f>
        <v>13</v>
      </c>
      <c r="AK57" s="13" t="n">
        <f aca="false">D57+G57+J57+M57+P57+S57+V57+Y57+AB57+AE57+AH57</f>
        <v>11</v>
      </c>
      <c r="AL57" s="16" t="n">
        <f aca="false">E57+H57+K57+N57+Q57+T57+W57+Z57+AC57+AF57+AI57</f>
        <v>2</v>
      </c>
      <c r="AM57" s="1"/>
      <c r="AN57" s="1"/>
      <c r="AO57" s="1"/>
      <c r="AP57" s="1"/>
      <c r="AQ57" s="1"/>
      <c r="AR57" s="1"/>
      <c r="AS57" s="1"/>
      <c r="AT57" s="1"/>
      <c r="AU57" s="1"/>
    </row>
    <row r="58" customFormat="false" ht="15.75" hidden="false" customHeight="true" outlineLevel="0" collapsed="false">
      <c r="A58" s="23"/>
      <c r="B58" s="9" t="str">
        <f aca="false">'[1] CATEGORIAS FIJOS PRESUPUESTO 2'!B58</f>
        <v>PRODUCT MANAGER</v>
      </c>
      <c r="C58" s="10" t="n">
        <f aca="false">COUNTIFS([1]MONTAÑAS!$G$2:$G$111,$B58,[1]MONTAÑAS!$C$2:$C$111,"1")</f>
        <v>0</v>
      </c>
      <c r="D58" s="13" t="n">
        <f aca="false">COUNTIFS([1]MONTAÑAS!$G$2:$G$111,B58,[1]MONTAÑAS!$D$2:$D$111,"1")</f>
        <v>0</v>
      </c>
      <c r="E58" s="16" t="n">
        <f aca="false">COUNTIFS([1]MONTAÑAS!$G$2:$G$111,B58,[1]MONTAÑAS!$L$2:$L$111,"0")</f>
        <v>0</v>
      </c>
      <c r="F58" s="10" t="n">
        <f aca="false">COUNTIFS([1]JAMEOS!$G$2:$G$124,$B58,[1]JAMEOS!$C$2:$C$124,"1")</f>
        <v>0</v>
      </c>
      <c r="G58" s="13" t="n">
        <f aca="false">COUNTIFS([1]JAMEOS!$G$2:$G$115,B58,[1]JAMEOS!$D$2:$D$115,"1")</f>
        <v>0</v>
      </c>
      <c r="H58" s="13" t="n">
        <f aca="false">COUNTIFS([1]JAMEOS!$G$2:$G$115,$B58,[1]JAMEOS!$L$2:$L$115,"0")</f>
        <v>0</v>
      </c>
      <c r="I58" s="10" t="n">
        <f aca="false">COUNTIFS([1]CUEVA!$G$2:$G$132,$B58,[1]CUEVA!$C$2:$C$132,"1")</f>
        <v>0</v>
      </c>
      <c r="J58" s="13" t="n">
        <f aca="false">COUNTIFS([1]CUEVA!$G$2:$G$122,$B58,[1]CUEVA!$D$2:$D$122,"1")</f>
        <v>0</v>
      </c>
      <c r="K58" s="14" t="n">
        <f aca="false">COUNTIFS([1]CUEVA!$G$2:$G$123,$B58,[1]CUEVA!$L$2:$L$123,"0")</f>
        <v>0</v>
      </c>
      <c r="L58" s="10" t="n">
        <f aca="false">COUNTIFS([1]MIRADOR!$G$2:$G$129,$B58,[1]MIRADOR!$C$2:$C$129,"1")</f>
        <v>0</v>
      </c>
      <c r="M58" s="13" t="n">
        <f aca="false">COUNTIFS([1]MIRADOR!$G$2:$G$118,$B58,[1]MIRADOR!$D$2:$D$118,"1")</f>
        <v>0</v>
      </c>
      <c r="N58" s="13" t="n">
        <f aca="false">COUNTIFS([1]MIRADOR!$G$2:$G$119,$B58,[1]MIRADOR!$L$2:$L$119,"0")</f>
        <v>0</v>
      </c>
      <c r="O58" s="10" t="n">
        <f aca="false">COUNTIFS([1]JARDIN!$G$2:$G$136,$B58,[1]JARDIN!$C$2:$C$136,"1")</f>
        <v>0</v>
      </c>
      <c r="P58" s="13" t="n">
        <f aca="false">COUNTIFS([1]JARDIN!$G$2:$G$126,$B58,[1]JARDIN!$D$2:$D$126,"1")</f>
        <v>0</v>
      </c>
      <c r="Q58" s="14" t="n">
        <f aca="false">COUNTIFS([1]JARDIN!$G$2:$G$126,$B58,[1]JARDIN!$L$2:$L$126,"0")</f>
        <v>0</v>
      </c>
      <c r="R58" s="10" t="n">
        <f aca="false">COUNTIFS([1]MONUMENTO!$G$2:$G$87,$B58,[1]MONUMENTO!$C$2:$C$87,"1")</f>
        <v>0</v>
      </c>
      <c r="S58" s="13" t="n">
        <f aca="false">COUNTIFS([1]MONUMENTO!$G$2:$G$77,$B58,[1]MONUMENTO!$D$2:$D$77,"1")</f>
        <v>0</v>
      </c>
      <c r="T58" s="13" t="n">
        <f aca="false">COUNTIFS([1]MONUMENTO!$G$2:$G$77,$B58,[1]MONUMENTO!$L$2:$L$77,"0")</f>
        <v>0</v>
      </c>
      <c r="U58" s="10" t="n">
        <f aca="false">COUNTIFS('[1]MIAC-CASTILLO'!$G$2:$G$84,$B58,'[1]MIAC-CASTILLO'!$C$2:$C$84,"1")</f>
        <v>0</v>
      </c>
      <c r="V58" s="13" t="n">
        <f aca="false">COUNTIFS('[1]MIAC-CASTILLO'!$G$2:$G$74,$B58,'[1]MIAC-CASTILLO'!$D$2:$D$74,"1")</f>
        <v>0</v>
      </c>
      <c r="W58" s="16" t="n">
        <f aca="false">COUNTIFS('[1]MIAC-CASTILLO'!$G$2:$G$74,$B58,'[1]MIAC-CASTILLO'!$L$2:$L$74,"0")</f>
        <v>0</v>
      </c>
      <c r="X58" s="10" t="n">
        <f aca="false">COUNTIFS([1]ALMACEN!$G$2:$G$119,$B58,[1]ALMACEN!$C$2:$C$119,"1")</f>
        <v>0</v>
      </c>
      <c r="Y58" s="13" t="n">
        <f aca="false">COUNTIFS([1]ALMACEN!$G$2:$G$119,$B58,[1]ALMACEN!$D$2:$D$119,"1")</f>
        <v>0</v>
      </c>
      <c r="Z58" s="16" t="n">
        <f aca="false">COUNTIFS('[1]MIAC-CASTILLO'!$G$2:$G$74,$B58,'[1]MIAC-CASTILLO'!$L$2:$L$74,"0")</f>
        <v>0</v>
      </c>
      <c r="AA58" s="13" t="n">
        <f aca="false">COUNTIFS([1]FERMINA!$G$2:$G$44,$B58,[1]FERMINA!$C$2:$C$44,"1")</f>
        <v>0</v>
      </c>
      <c r="AB58" s="13" t="n">
        <f aca="false">COUNTIFS([1]FERMINA!$G$2:$G$44,$B58,[1]FERMINA!$D$2:$D$44,"1")</f>
        <v>0</v>
      </c>
      <c r="AC58" s="16" t="n">
        <f aca="false">COUNTIFS('[1]MIAC-CASTILLO'!$G$2:$G$74,$B58,'[1]MIAC-CASTILLO'!$L$2:$L$74,"0")</f>
        <v>0</v>
      </c>
      <c r="AD58" s="17" t="n">
        <f aca="false">COUNTIFS([1]MANTENIMIENTO!$G$3:$G$117,$B58,[1]MANTENIMIENTO!$C$3:$C$117,"1")</f>
        <v>0</v>
      </c>
      <c r="AE58" s="13" t="n">
        <f aca="false">COUNTIFS([1]MANTENIMIENTO!$G$3:$G$117,$B58,[1]MANTENIMIENTO!$D$3:$D$117,"1")</f>
        <v>0</v>
      </c>
      <c r="AF58" s="16" t="n">
        <f aca="false">COUNTIFS('[1]MIAC-CASTILLO'!$G$2:$G$74,$B58,'[1]MIAC-CASTILLO'!$L$2:$L$74,"0")</f>
        <v>0</v>
      </c>
      <c r="AG58" s="13" t="n">
        <f aca="false">COUNTIFS([1]OFICINAS!$G$2:$G$105,$B58,[1]OFICINAS!$C$2:$C$105,"1")</f>
        <v>1</v>
      </c>
      <c r="AH58" s="13" t="n">
        <f aca="false">COUNTIFS([1]OFICINAS!$G$2:$G$105,$B58,[1]OFICINAS!$D$2:$D$105,"1")</f>
        <v>0</v>
      </c>
      <c r="AI58" s="13" t="n">
        <f aca="false">COUNTIFS([1]OFICINAS!$G$15:$G$105,$B58,[1]OFICINAS!$L$15:$L$105,"0")</f>
        <v>0</v>
      </c>
      <c r="AJ58" s="10" t="n">
        <f aca="false">C58+F58+I58+L58+O58+R58+U58+X58+AA58+AD58+AG58</f>
        <v>1</v>
      </c>
      <c r="AK58" s="13" t="n">
        <f aca="false">D58+G58+J58+M58+P58+S58+V58+Y58+AB58+AE58+AH58</f>
        <v>0</v>
      </c>
      <c r="AL58" s="16" t="n">
        <f aca="false">E58+H58+K58+N58+Q58+T58+W58+Z58+AC58+AF58+AI58</f>
        <v>0</v>
      </c>
      <c r="AM58" s="1"/>
      <c r="AN58" s="1"/>
      <c r="AO58" s="1"/>
      <c r="AP58" s="1"/>
      <c r="AQ58" s="1"/>
      <c r="AR58" s="1"/>
      <c r="AS58" s="1"/>
      <c r="AT58" s="1"/>
      <c r="AU58" s="1"/>
    </row>
    <row r="59" customFormat="false" ht="15.75" hidden="false" customHeight="true" outlineLevel="0" collapsed="false">
      <c r="A59" s="23"/>
      <c r="B59" s="9" t="str">
        <f aca="false">'[1] CATEGORIAS FIJOS PRESUPUESTO 2'!B59</f>
        <v>SEGUNDO J.SERVIC.TECN.</v>
      </c>
      <c r="C59" s="10" t="n">
        <f aca="false">COUNTIFS([1]MONTAÑAS!$G$2:$G$111,$B59,[1]MONTAÑAS!$C$2:$C$111,"1")</f>
        <v>0</v>
      </c>
      <c r="D59" s="13" t="n">
        <f aca="false">COUNTIFS([1]MONTAÑAS!$G$2:$G$111,B59,[1]MONTAÑAS!$D$2:$D$111,"1")</f>
        <v>0</v>
      </c>
      <c r="E59" s="16" t="n">
        <f aca="false">COUNTIFS([1]MONTAÑAS!$G$2:$G$111,B59,[1]MONTAÑAS!$L$2:$L$111,"0")</f>
        <v>0</v>
      </c>
      <c r="F59" s="10" t="n">
        <f aca="false">COUNTIFS([1]JAMEOS!$G$2:$G$124,$B59,[1]JAMEOS!$C$2:$C$124,"1")</f>
        <v>0</v>
      </c>
      <c r="G59" s="13" t="n">
        <f aca="false">COUNTIFS([1]JAMEOS!$G$2:$G$115,B59,[1]JAMEOS!$D$2:$D$115,"1")</f>
        <v>0</v>
      </c>
      <c r="H59" s="13" t="n">
        <f aca="false">COUNTIFS([1]JAMEOS!$G$2:$G$115,$B59,[1]JAMEOS!$L$2:$L$115,"0")</f>
        <v>0</v>
      </c>
      <c r="I59" s="10" t="n">
        <f aca="false">COUNTIFS([1]CUEVA!$G$2:$G$132,$B59,[1]CUEVA!$C$2:$C$132,"1")</f>
        <v>0</v>
      </c>
      <c r="J59" s="13" t="n">
        <f aca="false">COUNTIFS([1]CUEVA!$G$2:$G$122,$B59,[1]CUEVA!$D$2:$D$122,"1")</f>
        <v>0</v>
      </c>
      <c r="K59" s="14" t="n">
        <f aca="false">COUNTIFS([1]CUEVA!$G$2:$G$123,$B59,[1]CUEVA!$L$2:$L$123,"0")</f>
        <v>0</v>
      </c>
      <c r="L59" s="10" t="n">
        <f aca="false">COUNTIFS([1]MIRADOR!$G$2:$G$129,$B59,[1]MIRADOR!$C$2:$C$129,"1")</f>
        <v>0</v>
      </c>
      <c r="M59" s="13" t="n">
        <f aca="false">COUNTIFS([1]MIRADOR!$G$2:$G$118,$B59,[1]MIRADOR!$D$2:$D$118,"1")</f>
        <v>0</v>
      </c>
      <c r="N59" s="13" t="n">
        <f aca="false">COUNTIFS([1]MIRADOR!$G$2:$G$119,$B59,[1]MIRADOR!$L$2:$L$119,"0")</f>
        <v>0</v>
      </c>
      <c r="O59" s="10" t="n">
        <f aca="false">COUNTIFS([1]JARDIN!$G$2:$G$136,$B59,[1]JARDIN!$C$2:$C$136,"1")</f>
        <v>0</v>
      </c>
      <c r="P59" s="13" t="n">
        <f aca="false">COUNTIFS([1]JARDIN!$G$2:$G$126,$B59,[1]JARDIN!$D$2:$D$126,"1")</f>
        <v>0</v>
      </c>
      <c r="Q59" s="14" t="n">
        <f aca="false">COUNTIFS([1]JARDIN!$G$2:$G$126,$B59,[1]JARDIN!$L$2:$L$126,"0")</f>
        <v>0</v>
      </c>
      <c r="R59" s="10" t="n">
        <f aca="false">COUNTIFS([1]MONUMENTO!$G$2:$G$87,$B59,[1]MONUMENTO!$C$2:$C$87,"1")</f>
        <v>0</v>
      </c>
      <c r="S59" s="13" t="n">
        <f aca="false">COUNTIFS([1]MONUMENTO!$G$2:$G$77,$B59,[1]MONUMENTO!$D$2:$D$77,"1")</f>
        <v>0</v>
      </c>
      <c r="T59" s="13" t="n">
        <f aca="false">COUNTIFS([1]MONUMENTO!$G$2:$G$77,$B59,[1]MONUMENTO!$L$2:$L$77,"0")</f>
        <v>0</v>
      </c>
      <c r="U59" s="10" t="n">
        <f aca="false">COUNTIFS('[1]MIAC-CASTILLO'!$G$2:$G$84,$B59,'[1]MIAC-CASTILLO'!$C$2:$C$84,"1")</f>
        <v>0</v>
      </c>
      <c r="V59" s="13" t="n">
        <f aca="false">COUNTIFS('[1]MIAC-CASTILLO'!$G$2:$G$74,$B59,'[1]MIAC-CASTILLO'!$D$2:$D$74,"1")</f>
        <v>0</v>
      </c>
      <c r="W59" s="16" t="n">
        <f aca="false">COUNTIFS('[1]MIAC-CASTILLO'!$G$2:$G$74,$B59,'[1]MIAC-CASTILLO'!$L$2:$L$74,"0")</f>
        <v>0</v>
      </c>
      <c r="X59" s="10" t="n">
        <f aca="false">COUNTIFS([1]ALMACEN!$G$2:$G$119,$B59,[1]ALMACEN!$C$2:$C$119,"1")</f>
        <v>0</v>
      </c>
      <c r="Y59" s="13" t="n">
        <f aca="false">COUNTIFS([1]ALMACEN!$G$2:$G$119,$B59,[1]ALMACEN!$D$2:$D$119,"1")</f>
        <v>0</v>
      </c>
      <c r="Z59" s="16" t="n">
        <f aca="false">COUNTIFS('[1]MIAC-CASTILLO'!$G$2:$G$74,$B59,'[1]MIAC-CASTILLO'!$L$2:$L$74,"0")</f>
        <v>0</v>
      </c>
      <c r="AA59" s="13" t="n">
        <f aca="false">COUNTIFS([1]FERMINA!$G$2:$G$44,$B59,[1]FERMINA!$C$2:$C$44,"1")</f>
        <v>0</v>
      </c>
      <c r="AB59" s="13" t="n">
        <f aca="false">COUNTIFS([1]FERMINA!$G$2:$G$44,$B59,[1]FERMINA!$D$2:$D$44,"1")</f>
        <v>0</v>
      </c>
      <c r="AC59" s="16" t="n">
        <f aca="false">COUNTIFS('[1]MIAC-CASTILLO'!$G$2:$G$74,$B59,'[1]MIAC-CASTILLO'!$L$2:$L$74,"0")</f>
        <v>0</v>
      </c>
      <c r="AD59" s="17" t="n">
        <f aca="false">COUNTIFS([1]MANTENIMIENTO!$G$3:$G$117,$B59,[1]MANTENIMIENTO!$C$3:$C$117,"1")</f>
        <v>1</v>
      </c>
      <c r="AE59" s="13" t="n">
        <f aca="false">COUNTIFS([1]MANTENIMIENTO!$G$3:$G$117,$B59,[1]MANTENIMIENTO!$D$3:$D$117,"1")</f>
        <v>1</v>
      </c>
      <c r="AF59" s="16" t="n">
        <f aca="false">COUNTIFS('[1]MIAC-CASTILLO'!$G$2:$G$74,$B59,'[1]MIAC-CASTILLO'!$L$2:$L$74,"0")</f>
        <v>0</v>
      </c>
      <c r="AG59" s="13" t="n">
        <f aca="false">COUNTIFS([1]OFICINAS!$G$2:$G$105,$B59,[1]OFICINAS!$C$2:$C$105,"1")</f>
        <v>0</v>
      </c>
      <c r="AH59" s="13" t="n">
        <f aca="false">COUNTIFS([1]OFICINAS!$G$2:$G$105,$B59,[1]OFICINAS!$D$2:$D$105,"1")</f>
        <v>0</v>
      </c>
      <c r="AI59" s="13" t="n">
        <f aca="false">COUNTIFS([1]OFICINAS!$G$15:$G$105,$B59,[1]OFICINAS!$L$15:$L$105,"0")</f>
        <v>0</v>
      </c>
      <c r="AJ59" s="10" t="n">
        <f aca="false">C59+F59+I59+L59+O59+R59+U59+X59+AA59+AD59+AG59</f>
        <v>1</v>
      </c>
      <c r="AK59" s="13" t="n">
        <f aca="false">D59+G59+J59+M59+P59+S59+V59+Y59+AB59+AE59+AH59</f>
        <v>1</v>
      </c>
      <c r="AL59" s="16" t="n">
        <f aca="false">E59+H59+K59+N59+Q59+T59+W59+Z59+AC59+AF59+AI59</f>
        <v>0</v>
      </c>
      <c r="AM59" s="1"/>
      <c r="AN59" s="1"/>
      <c r="AO59" s="1"/>
      <c r="AP59" s="1"/>
      <c r="AQ59" s="1"/>
      <c r="AR59" s="1"/>
      <c r="AS59" s="1"/>
      <c r="AT59" s="1"/>
      <c r="AU59" s="1"/>
    </row>
    <row r="60" customFormat="false" ht="13.8" hidden="false" customHeight="false" outlineLevel="0" collapsed="false">
      <c r="A60" s="23" t="s">
        <v>21</v>
      </c>
      <c r="B60" s="19" t="str">
        <f aca="false">'[1] CATEGORIAS FIJOS PRESUPUESTO 2'!B61</f>
        <v>TOTAL NIVEL II</v>
      </c>
      <c r="C60" s="26" t="n">
        <f aca="false">SUM(C38:C59)</f>
        <v>12</v>
      </c>
      <c r="D60" s="26" t="n">
        <f aca="false">SUM(D38:D59)</f>
        <v>8</v>
      </c>
      <c r="E60" s="26" t="n">
        <f aca="false">SUM(E38:E59)</f>
        <v>1</v>
      </c>
      <c r="F60" s="26" t="n">
        <f aca="false">SUM(F38:F59)</f>
        <v>2</v>
      </c>
      <c r="G60" s="26" t="n">
        <f aca="false">SUM(G38:G59)</f>
        <v>2</v>
      </c>
      <c r="H60" s="26" t="n">
        <f aca="false">SUM(H38:H59)</f>
        <v>1</v>
      </c>
      <c r="I60" s="26" t="n">
        <f aca="false">SUM(I38:I59)</f>
        <v>10</v>
      </c>
      <c r="J60" s="26" t="n">
        <f aca="false">SUM(J38:J59)</f>
        <v>5</v>
      </c>
      <c r="K60" s="26" t="n">
        <f aca="false">SUM(K38:K59)</f>
        <v>1</v>
      </c>
      <c r="L60" s="26" t="n">
        <f aca="false">SUM(L38:L59)</f>
        <v>0</v>
      </c>
      <c r="M60" s="26" t="n">
        <f aca="false">SUM(M38:M59)</f>
        <v>0</v>
      </c>
      <c r="N60" s="26" t="n">
        <f aca="false">SUM(N38:N59)</f>
        <v>0</v>
      </c>
      <c r="O60" s="26" t="n">
        <f aca="false">SUM(O38:O59)</f>
        <v>2</v>
      </c>
      <c r="P60" s="26" t="n">
        <f aca="false">SUM(P38:P59)</f>
        <v>1</v>
      </c>
      <c r="Q60" s="26" t="n">
        <f aca="false">SUM(Q38:Q59)</f>
        <v>0</v>
      </c>
      <c r="R60" s="26" t="n">
        <f aca="false">SUM(R38:R59)</f>
        <v>1</v>
      </c>
      <c r="S60" s="26" t="n">
        <f aca="false">SUM(S38:S59)</f>
        <v>1</v>
      </c>
      <c r="T60" s="26" t="n">
        <f aca="false">SUM(T38:T59)</f>
        <v>0</v>
      </c>
      <c r="U60" s="19" t="n">
        <f aca="false">SUM(U38:U59)</f>
        <v>2</v>
      </c>
      <c r="V60" s="26" t="n">
        <f aca="false">SUM(V38:V59)</f>
        <v>2</v>
      </c>
      <c r="W60" s="27" t="n">
        <f aca="false">SUM(W38:W59)</f>
        <v>0</v>
      </c>
      <c r="X60" s="19" t="n">
        <f aca="false">SUM(X38:X59)</f>
        <v>1</v>
      </c>
      <c r="Y60" s="26" t="n">
        <f aca="false">SUM(Y38:Y59)</f>
        <v>1</v>
      </c>
      <c r="Z60" s="27" t="n">
        <f aca="false">SUM(Z38:Z59)</f>
        <v>0</v>
      </c>
      <c r="AA60" s="26" t="n">
        <f aca="false">SUM(AA38:AA59)</f>
        <v>1</v>
      </c>
      <c r="AB60" s="26" t="n">
        <f aca="false">SUM(AB38:AB59)</f>
        <v>1</v>
      </c>
      <c r="AC60" s="26" t="n">
        <f aca="false">SUM(AC38:AC59)</f>
        <v>0</v>
      </c>
      <c r="AD60" s="26" t="n">
        <f aca="false">SUM(AD38:AD59)</f>
        <v>5</v>
      </c>
      <c r="AE60" s="26" t="n">
        <f aca="false">SUM(AE38:AE59)</f>
        <v>2</v>
      </c>
      <c r="AF60" s="26" t="n">
        <f aca="false">SUM(AF38:AF59)</f>
        <v>0</v>
      </c>
      <c r="AG60" s="26" t="n">
        <f aca="false">SUM(AG38:AG59)</f>
        <v>26</v>
      </c>
      <c r="AH60" s="26" t="n">
        <f aca="false">SUM(AH38:AH59)</f>
        <v>12</v>
      </c>
      <c r="AI60" s="26" t="n">
        <f aca="false">SUM(AI38:AI59)</f>
        <v>4</v>
      </c>
      <c r="AJ60" s="26" t="n">
        <f aca="false">SUM(AJ38:AJ59)</f>
        <v>62</v>
      </c>
      <c r="AK60" s="26" t="n">
        <f aca="false">SUM(AK38:AK59)</f>
        <v>35</v>
      </c>
      <c r="AL60" s="26" t="n">
        <f aca="false">SUM(AL38:AL59)</f>
        <v>7</v>
      </c>
      <c r="AM60" s="1"/>
      <c r="AN60" s="1"/>
      <c r="AO60" s="1"/>
      <c r="AP60" s="1"/>
      <c r="AQ60" s="1"/>
      <c r="AR60" s="1"/>
      <c r="AS60" s="1"/>
      <c r="AT60" s="1"/>
      <c r="AU60" s="1"/>
    </row>
    <row r="61" customFormat="false" ht="15.75" hidden="false" customHeight="true" outlineLevel="0" collapsed="false">
      <c r="A61" s="23"/>
      <c r="B61" s="9" t="str">
        <f aca="false">'[1] CATEGORIAS FIJOS PRESUPUESTO 2'!B62</f>
        <v>JEFE PARTIDA</v>
      </c>
      <c r="C61" s="10" t="n">
        <f aca="false">COUNTIFS([1]MONTAÑAS!$G$2:$G$111,$B61,[1]MONTAÑAS!$C$2:$C$111,"1")</f>
        <v>1</v>
      </c>
      <c r="D61" s="13" t="n">
        <f aca="false">COUNTIFS([1]MONTAÑAS!$G$2:$G$111,B61,[1]MONTAÑAS!$D$2:$D$111,"1")</f>
        <v>1</v>
      </c>
      <c r="E61" s="16" t="n">
        <f aca="false">COUNTIFS([1]MONTAÑAS!$G$2:$G$111,B61,[1]MONTAÑAS!$L$2:$L$111,"0")</f>
        <v>0</v>
      </c>
      <c r="F61" s="10" t="n">
        <f aca="false">COUNTIFS([1]JAMEOS!$G$2:$G$124,$B61,[1]JAMEOS!$C$2:$C$124,"1")</f>
        <v>0</v>
      </c>
      <c r="G61" s="13" t="n">
        <f aca="false">COUNTIFS([1]JAMEOS!$G$2:$G$115,B61,[1]JAMEOS!$D$2:$D$115,"1")</f>
        <v>0</v>
      </c>
      <c r="H61" s="13" t="n">
        <f aca="false">COUNTIFS([1]JAMEOS!$G$2:$G$115,$B61,[1]JAMEOS!$L$2:$L$115,"0")</f>
        <v>0</v>
      </c>
      <c r="I61" s="10" t="n">
        <f aca="false">COUNTIFS([1]CUEVA!$G$2:$G$132,$B61,[1]CUEVA!$C$2:$C$132,"1")</f>
        <v>0</v>
      </c>
      <c r="J61" s="13" t="n">
        <f aca="false">COUNTIFS([1]CUEVA!$G$2:$G$122,$B61,[1]CUEVA!$D$2:$D$122,"1")</f>
        <v>0</v>
      </c>
      <c r="K61" s="14" t="n">
        <f aca="false">COUNTIFS([1]CUEVA!$G$2:$G$123,$B61,[1]CUEVA!$L$2:$L$123,"0")</f>
        <v>0</v>
      </c>
      <c r="L61" s="10" t="n">
        <f aca="false">COUNTIFS([1]MIRADOR!$G$2:$G$129,$B61,[1]MIRADOR!$C$2:$C$129,"1")</f>
        <v>0</v>
      </c>
      <c r="M61" s="13" t="n">
        <f aca="false">COUNTIFS([1]MIRADOR!$G$2:$G$118,$B61,[1]MIRADOR!$D$2:$D$118,"1")</f>
        <v>0</v>
      </c>
      <c r="N61" s="13" t="n">
        <f aca="false">COUNTIFS([1]MIRADOR!$G$2:$G$119,$B61,[1]MIRADOR!$L$2:$L$119,"0")</f>
        <v>0</v>
      </c>
      <c r="O61" s="10" t="n">
        <f aca="false">COUNTIFS([1]JARDIN!$G$2:$G$136,$B61,[1]JARDIN!$C$2:$C$136,"1")</f>
        <v>0</v>
      </c>
      <c r="P61" s="13" t="n">
        <f aca="false">COUNTIFS([1]JARDIN!$G$2:$G$126,$B61,[1]JARDIN!$D$2:$D$126,"1")</f>
        <v>0</v>
      </c>
      <c r="Q61" s="14" t="n">
        <f aca="false">COUNTIFS([1]JARDIN!$G$2:$G$126,$B61,[1]JARDIN!$L$2:$L$126,"0")</f>
        <v>0</v>
      </c>
      <c r="R61" s="10" t="n">
        <f aca="false">COUNTIFS([1]MONUMENTO!$G$2:$G$87,$B61,[1]MONUMENTO!$C$2:$C$87,"1")</f>
        <v>3</v>
      </c>
      <c r="S61" s="13" t="n">
        <f aca="false">COUNTIFS([1]MONUMENTO!$G$2:$G$77,$B61,[1]MONUMENTO!$D$2:$D$77,"1")</f>
        <v>0</v>
      </c>
      <c r="T61" s="13" t="n">
        <f aca="false">COUNTIFS([1]MONUMENTO!$G$2:$G$77,$B61,[1]MONUMENTO!$L$2:$L$77,"0")</f>
        <v>0</v>
      </c>
      <c r="U61" s="10" t="n">
        <f aca="false">COUNTIFS('[1]MIAC-CASTILLO'!$G$2:$G$84,$B61,'[1]MIAC-CASTILLO'!$C$2:$C$84,"1")</f>
        <v>0</v>
      </c>
      <c r="V61" s="13" t="n">
        <f aca="false">COUNTIFS('[1]MIAC-CASTILLO'!$G$2:$G$74,$B61,'[1]MIAC-CASTILLO'!$D$2:$D$74,"1")</f>
        <v>0</v>
      </c>
      <c r="W61" s="16" t="n">
        <f aca="false">COUNTIFS('[1]MIAC-CASTILLO'!$G$2:$G$74,$B61,'[1]MIAC-CASTILLO'!$L$2:$L$74,"0")</f>
        <v>0</v>
      </c>
      <c r="X61" s="10" t="n">
        <f aca="false">COUNTIFS([1]ALMACEN!$G$2:$G$119,$B61,[1]ALMACEN!$C$2:$C$119,"1")</f>
        <v>0</v>
      </c>
      <c r="Y61" s="13" t="n">
        <f aca="false">COUNTIFS([1]ALMACEN!$G$2:$G$119,$B61,[1]ALMACEN!$D$2:$D$119,"1")</f>
        <v>0</v>
      </c>
      <c r="Z61" s="16" t="n">
        <f aca="false">COUNTIFS('[1]MIAC-CASTILLO'!$G$2:$G$74,$B61,'[1]MIAC-CASTILLO'!$L$2:$L$74,"0")</f>
        <v>0</v>
      </c>
      <c r="AA61" s="13" t="n">
        <f aca="false">COUNTIFS([1]FERMINA!$G$2:$G$44,$B61,[1]FERMINA!$C$2:$C$44,"1")</f>
        <v>0</v>
      </c>
      <c r="AB61" s="13" t="n">
        <f aca="false">COUNTIFS([1]FERMINA!$G$2:$G$44,$B61,[1]FERMINA!$D$2:$D$44,"1")</f>
        <v>0</v>
      </c>
      <c r="AC61" s="16" t="n">
        <f aca="false">COUNTIFS('[1]MIAC-CASTILLO'!$G$2:$G$74,$B61,'[1]MIAC-CASTILLO'!$L$2:$L$74,"0")</f>
        <v>0</v>
      </c>
      <c r="AD61" s="17" t="n">
        <f aca="false">COUNTIFS([1]MANTENIMIENTO!$G$3:$G$117,$B61,[1]MANTENIMIENTO!$C$3:$C$117,"1")</f>
        <v>0</v>
      </c>
      <c r="AE61" s="13" t="n">
        <f aca="false">COUNTIFS([1]MANTENIMIENTO!$G$3:$G$117,$B61,[1]MANTENIMIENTO!$D$3:$D$117,"1")</f>
        <v>0</v>
      </c>
      <c r="AF61" s="16" t="n">
        <f aca="false">COUNTIFS('[1]MIAC-CASTILLO'!$G$2:$G$74,$B61,'[1]MIAC-CASTILLO'!$L$2:$L$74,"0")</f>
        <v>0</v>
      </c>
      <c r="AG61" s="13" t="n">
        <f aca="false">COUNTIFS([1]OFICINAS!$G$2:$G$105,$B61,[1]OFICINAS!$C$2:$C$105,"1")</f>
        <v>0</v>
      </c>
      <c r="AH61" s="13" t="n">
        <f aca="false">COUNTIFS([1]OFICINAS!$G$15:$G$105,$B61,[1]OFICINAS!$D$15:$D$105,"1")</f>
        <v>0</v>
      </c>
      <c r="AI61" s="13" t="n">
        <f aca="false">COUNTIFS([1]OFICINAS!$G$15:$G$105,$B61,[1]OFICINAS!$L$15:$L$105,"0")</f>
        <v>0</v>
      </c>
      <c r="AJ61" s="10" t="n">
        <f aca="false">C61+F61+I61+L61+O61+R61+U61+X61+AA61+AD61+AG61</f>
        <v>4</v>
      </c>
      <c r="AK61" s="13" t="n">
        <f aca="false">D61+G61+J61+M61+P61+S61+V61+Y61+AB61+AE61+AH61</f>
        <v>1</v>
      </c>
      <c r="AL61" s="16" t="n">
        <f aca="false">E61+H61+K61+N61+Q61+T61+W61+Z61+AC61+AF61+AI61</f>
        <v>0</v>
      </c>
      <c r="AM61" s="1"/>
      <c r="AN61" s="1"/>
      <c r="AO61" s="1"/>
      <c r="AP61" s="1"/>
      <c r="AQ61" s="1"/>
      <c r="AR61" s="1"/>
      <c r="AS61" s="1"/>
      <c r="AT61" s="1"/>
      <c r="AU61" s="1"/>
    </row>
    <row r="62" customFormat="false" ht="15.75" hidden="false" customHeight="true" outlineLevel="0" collapsed="false">
      <c r="A62" s="23"/>
      <c r="B62" s="9" t="str">
        <f aca="false">'[1] CATEGORIAS FIJOS PRESUPUESTO 2'!B63</f>
        <v>JEFE SECTOR</v>
      </c>
      <c r="C62" s="10" t="n">
        <f aca="false">COUNTIFS([1]MONTAÑAS!$G$2:$G$111,$B62,[1]MONTAÑAS!$C$2:$C$111,"1")</f>
        <v>1</v>
      </c>
      <c r="D62" s="13" t="n">
        <f aca="false">COUNTIFS([1]MONTAÑAS!$G$2:$G$111,B62,[1]MONTAÑAS!$D$2:$D$111,"1")</f>
        <v>1</v>
      </c>
      <c r="E62" s="16" t="n">
        <f aca="false">COUNTIFS([1]MONTAÑAS!$G$2:$G$111,B62,[1]MONTAÑAS!$L$2:$L$111,"0")</f>
        <v>0</v>
      </c>
      <c r="F62" s="10" t="n">
        <f aca="false">COUNTIFS([1]JAMEOS!$G$2:$G$124,$B62,[1]JAMEOS!$C$2:$C$124,"1")</f>
        <v>1</v>
      </c>
      <c r="G62" s="13" t="n">
        <f aca="false">COUNTIFS([1]JAMEOS!$G$2:$G$115,B62,[1]JAMEOS!$D$2:$D$115,"1")</f>
        <v>0</v>
      </c>
      <c r="H62" s="13" t="n">
        <f aca="false">COUNTIFS([1]JAMEOS!$G$2:$G$115,$B62,[1]JAMEOS!$L$2:$L$115,"0")</f>
        <v>0</v>
      </c>
      <c r="I62" s="10" t="n">
        <f aca="false">COUNTIFS([1]CUEVA!$G$2:$G$132,$B62,[1]CUEVA!$C$2:$C$132,"1")</f>
        <v>0</v>
      </c>
      <c r="J62" s="13" t="n">
        <f aca="false">COUNTIFS([1]CUEVA!$G$2:$G$122,$B62,[1]CUEVA!$D$2:$D$122,"1")</f>
        <v>0</v>
      </c>
      <c r="K62" s="14" t="n">
        <f aca="false">COUNTIFS([1]CUEVA!$G$2:$G$123,$B62,[1]CUEVA!$L$2:$L$123,"0")</f>
        <v>0</v>
      </c>
      <c r="L62" s="10" t="n">
        <f aca="false">COUNTIFS([1]MIRADOR!$G$2:$G$129,$B62,[1]MIRADOR!$C$2:$C$129,"1")</f>
        <v>0</v>
      </c>
      <c r="M62" s="13" t="n">
        <f aca="false">COUNTIFS([1]MIRADOR!$G$2:$G$118,$B62,[1]MIRADOR!$D$2:$D$118,"1")</f>
        <v>0</v>
      </c>
      <c r="N62" s="13" t="n">
        <f aca="false">COUNTIFS([1]MIRADOR!$G$2:$G$119,$B62,[1]MIRADOR!$L$2:$L$119,"0")</f>
        <v>0</v>
      </c>
      <c r="O62" s="10" t="n">
        <f aca="false">COUNTIFS([1]JARDIN!$G$2:$G$136,$B62,[1]JARDIN!$C$2:$C$136,"1")</f>
        <v>0</v>
      </c>
      <c r="P62" s="13" t="n">
        <f aca="false">COUNTIFS([1]JARDIN!$G$2:$G$126,$B62,[1]JARDIN!$D$2:$D$126,"1")</f>
        <v>0</v>
      </c>
      <c r="Q62" s="14" t="n">
        <f aca="false">COUNTIFS([1]JARDIN!$G$2:$G$126,$B62,[1]JARDIN!$L$2:$L$126,"0")</f>
        <v>0</v>
      </c>
      <c r="R62" s="10" t="n">
        <f aca="false">COUNTIFS([1]MONUMENTO!$G$2:$G$87,$B62,[1]MONUMENTO!$C$2:$C$87,"1")</f>
        <v>1</v>
      </c>
      <c r="S62" s="13" t="n">
        <f aca="false">COUNTIFS([1]MONUMENTO!$G$2:$G$77,$B62,[1]MONUMENTO!$D$2:$D$77,"1")</f>
        <v>1</v>
      </c>
      <c r="T62" s="13" t="n">
        <f aca="false">COUNTIFS([1]MONUMENTO!$G$2:$G$77,$B62,[1]MONUMENTO!$L$2:$L$77,"0")</f>
        <v>0</v>
      </c>
      <c r="U62" s="10" t="n">
        <f aca="false">COUNTIFS('[1]MIAC-CASTILLO'!$G$2:$G$84,$B62,'[1]MIAC-CASTILLO'!$C$2:$C$84,"1")</f>
        <v>1</v>
      </c>
      <c r="V62" s="13" t="n">
        <f aca="false">COUNTIFS('[1]MIAC-CASTILLO'!$G$2:$G$74,$B62,'[1]MIAC-CASTILLO'!$D$2:$D$74,"1")</f>
        <v>0</v>
      </c>
      <c r="W62" s="16" t="n">
        <f aca="false">COUNTIFS('[1]MIAC-CASTILLO'!$G$2:$G$74,$B62,'[1]MIAC-CASTILLO'!$L$2:$L$74,"0")</f>
        <v>0</v>
      </c>
      <c r="X62" s="10" t="n">
        <f aca="false">COUNTIFS([1]ALMACEN!$G$2:$G$119,$B62,[1]ALMACEN!$C$2:$C$119,"1")</f>
        <v>0</v>
      </c>
      <c r="Y62" s="13" t="n">
        <f aca="false">COUNTIFS([1]ALMACEN!$G$2:$G$119,$B62,[1]ALMACEN!$D$2:$D$119,"1")</f>
        <v>0</v>
      </c>
      <c r="Z62" s="16" t="n">
        <f aca="false">COUNTIFS('[1]MIAC-CASTILLO'!$G$2:$G$74,$B62,'[1]MIAC-CASTILLO'!$L$2:$L$74,"0")</f>
        <v>0</v>
      </c>
      <c r="AA62" s="13" t="n">
        <f aca="false">COUNTIFS([1]FERMINA!$G$2:$G$44,$B62,[1]FERMINA!$C$2:$C$44,"1")</f>
        <v>0</v>
      </c>
      <c r="AB62" s="13" t="n">
        <f aca="false">COUNTIFS([1]FERMINA!$G$2:$G$44,$B62,[1]FERMINA!$D$2:$D$44,"1")</f>
        <v>0</v>
      </c>
      <c r="AC62" s="16" t="n">
        <f aca="false">COUNTIFS('[1]MIAC-CASTILLO'!$G$2:$G$74,$B62,'[1]MIAC-CASTILLO'!$L$2:$L$74,"0")</f>
        <v>0</v>
      </c>
      <c r="AD62" s="17" t="n">
        <f aca="false">COUNTIFS([1]MANTENIMIENTO!$G$3:$G$117,$B62,[1]MANTENIMIENTO!$C$3:$C$117,"1")</f>
        <v>0</v>
      </c>
      <c r="AE62" s="13" t="n">
        <f aca="false">COUNTIFS([1]MANTENIMIENTO!$G$3:$G$117,$B62,[1]MANTENIMIENTO!$D$3:$D$117,"1")</f>
        <v>0</v>
      </c>
      <c r="AF62" s="16" t="n">
        <f aca="false">COUNTIFS('[1]MIAC-CASTILLO'!$G$2:$G$74,$B62,'[1]MIAC-CASTILLO'!$L$2:$L$74,"0")</f>
        <v>0</v>
      </c>
      <c r="AG62" s="13" t="n">
        <f aca="false">COUNTIFS([1]OFICINAS!$G$2:$G$105,$B62,[1]OFICINAS!$C$2:$C$105,"1")</f>
        <v>0</v>
      </c>
      <c r="AH62" s="13" t="n">
        <f aca="false">COUNTIFS([1]OFICINAS!$G$15:$G$105,$B62,[1]OFICINAS!$D$15:$D$105,"1")</f>
        <v>0</v>
      </c>
      <c r="AI62" s="13" t="n">
        <f aca="false">COUNTIFS([1]OFICINAS!$G$15:$G$105,$B62,[1]OFICINAS!$L$15:$L$105,"0")</f>
        <v>0</v>
      </c>
      <c r="AJ62" s="10" t="n">
        <f aca="false">C62+F62+I62+L62+O62+R62+U62+X62+AA62+AD62+AG62</f>
        <v>4</v>
      </c>
      <c r="AK62" s="13" t="n">
        <f aca="false">D62+G62+J62+M62+P62+S62+V62+Y62+AB62+AE62+AH62</f>
        <v>2</v>
      </c>
      <c r="AL62" s="16" t="n">
        <f aca="false">E62+H62+K62+N62+Q62+T62+W62+Z62+AC62+AF62+AI62</f>
        <v>0</v>
      </c>
      <c r="AM62" s="1"/>
      <c r="AN62" s="1"/>
      <c r="AO62" s="1"/>
      <c r="AP62" s="1"/>
      <c r="AQ62" s="1"/>
      <c r="AR62" s="1"/>
      <c r="AS62" s="1"/>
      <c r="AT62" s="1"/>
      <c r="AU62" s="1"/>
    </row>
    <row r="63" customFormat="false" ht="15.75" hidden="false" customHeight="true" outlineLevel="0" collapsed="false">
      <c r="A63" s="23"/>
      <c r="B63" s="9" t="str">
        <f aca="false">'[1] CATEGORIAS FIJOS PRESUPUESTO 2'!B64</f>
        <v>AUXILIAR ADMINISTRATIVO</v>
      </c>
      <c r="C63" s="10" t="n">
        <f aca="false">COUNTIFS([1]MONTAÑAS!$G$2:$G$111,$B63,[1]MONTAÑAS!$C$2:$C$111,"1")</f>
        <v>1</v>
      </c>
      <c r="D63" s="13" t="n">
        <f aca="false">COUNTIFS([1]MONTAÑAS!$G$2:$G$111,B63,[1]MONTAÑAS!$D$2:$D$111,"1")</f>
        <v>1</v>
      </c>
      <c r="E63" s="16" t="n">
        <f aca="false">COUNTIFS([1]MONTAÑAS!$G$2:$G$111,B63,[1]MONTAÑAS!$L$2:$L$111,"0")</f>
        <v>0</v>
      </c>
      <c r="F63" s="10" t="n">
        <f aca="false">COUNTIFS([1]JAMEOS!$G$2:$G$124,$B63,[1]JAMEOS!$C$2:$C$124,"1")</f>
        <v>1</v>
      </c>
      <c r="G63" s="13" t="n">
        <f aca="false">COUNTIFS([1]JAMEOS!$G$2:$G$115,B63,[1]JAMEOS!$D$2:$D$115,"1")</f>
        <v>0</v>
      </c>
      <c r="H63" s="13" t="n">
        <f aca="false">COUNTIFS([1]JAMEOS!$G$2:$G$115,$B63,[1]JAMEOS!$L$2:$L$115,"0")</f>
        <v>0</v>
      </c>
      <c r="I63" s="10" t="n">
        <f aca="false">COUNTIFS([1]CUEVA!$G$2:$G$132,$B63,[1]CUEVA!$C$2:$C$132,"1")</f>
        <v>0</v>
      </c>
      <c r="J63" s="13" t="n">
        <f aca="false">COUNTIFS([1]CUEVA!$G$2:$G$122,$B63,[1]CUEVA!$D$2:$D$122,"1")</f>
        <v>0</v>
      </c>
      <c r="K63" s="14" t="n">
        <f aca="false">COUNTIFS([1]CUEVA!$G$2:$G$123,$B63,[1]CUEVA!$L$2:$L$123,"0")</f>
        <v>0</v>
      </c>
      <c r="L63" s="10" t="n">
        <f aca="false">COUNTIFS([1]MIRADOR!$G$2:$G$129,$B63,[1]MIRADOR!$C$2:$C$129,"1")</f>
        <v>0</v>
      </c>
      <c r="M63" s="13" t="n">
        <f aca="false">COUNTIFS([1]MIRADOR!$G$2:$G$118,$B63,[1]MIRADOR!$D$2:$D$118,"1")</f>
        <v>0</v>
      </c>
      <c r="N63" s="13" t="n">
        <f aca="false">COUNTIFS([1]MIRADOR!$G$2:$G$119,$B63,[1]MIRADOR!$L$2:$L$119,"0")</f>
        <v>0</v>
      </c>
      <c r="O63" s="10" t="n">
        <f aca="false">COUNTIFS([1]JARDIN!$G$2:$G$136,$B63,[1]JARDIN!$C$2:$C$136,"1")</f>
        <v>0</v>
      </c>
      <c r="P63" s="13" t="n">
        <f aca="false">COUNTIFS([1]JARDIN!$G$2:$G$126,$B63,[1]JARDIN!$D$2:$D$126,"1")</f>
        <v>0</v>
      </c>
      <c r="Q63" s="14" t="n">
        <f aca="false">COUNTIFS([1]JARDIN!$G$2:$G$126,$B63,[1]JARDIN!$L$2:$L$126,"0")</f>
        <v>0</v>
      </c>
      <c r="R63" s="10" t="n">
        <f aca="false">COUNTIFS([1]MONUMENTO!$G$2:$G$87,$B63,[1]MONUMENTO!$C$2:$C$87,"1")</f>
        <v>0</v>
      </c>
      <c r="S63" s="13" t="n">
        <f aca="false">COUNTIFS([1]MONUMENTO!$G$2:$G$77,$B63,[1]MONUMENTO!$D$2:$D$77,"1")</f>
        <v>0</v>
      </c>
      <c r="T63" s="13" t="n">
        <f aca="false">COUNTIFS([1]MONUMENTO!$G$2:$G$77,$B63,[1]MONUMENTO!$L$2:$L$77,"0")</f>
        <v>0</v>
      </c>
      <c r="U63" s="10" t="n">
        <f aca="false">COUNTIFS('[1]MIAC-CASTILLO'!$G$2:$G$84,$B63,'[1]MIAC-CASTILLO'!$C$2:$C$84,"1")</f>
        <v>0</v>
      </c>
      <c r="V63" s="13" t="n">
        <f aca="false">COUNTIFS('[1]MIAC-CASTILLO'!$G$2:$G$74,$B63,'[1]MIAC-CASTILLO'!$D$2:$D$74,"1")</f>
        <v>0</v>
      </c>
      <c r="W63" s="16" t="n">
        <f aca="false">COUNTIFS('[1]MIAC-CASTILLO'!$G$2:$G$74,$B63,'[1]MIAC-CASTILLO'!$L$2:$L$74,"0")</f>
        <v>0</v>
      </c>
      <c r="X63" s="10" t="n">
        <f aca="false">COUNTIFS([1]ALMACEN!$G$2:$G$119,$B63,[1]ALMACEN!$C$2:$C$119,"1")</f>
        <v>0</v>
      </c>
      <c r="Y63" s="13" t="n">
        <f aca="false">COUNTIFS([1]ALMACEN!$G$2:$G$119,$B63,[1]ALMACEN!$D$2:$D$119,"1")</f>
        <v>0</v>
      </c>
      <c r="Z63" s="16" t="n">
        <f aca="false">COUNTIFS('[1]MIAC-CASTILLO'!$G$2:$G$74,$B63,'[1]MIAC-CASTILLO'!$L$2:$L$74,"0")</f>
        <v>0</v>
      </c>
      <c r="AA63" s="13" t="n">
        <f aca="false">COUNTIFS([1]FERMINA!$G$2:$G$44,$B63,[1]FERMINA!$C$2:$C$44,"1")</f>
        <v>0</v>
      </c>
      <c r="AB63" s="13" t="n">
        <f aca="false">COUNTIFS([1]FERMINA!$G$2:$G$44,$B63,[1]FERMINA!$D$2:$D$44,"1")</f>
        <v>0</v>
      </c>
      <c r="AC63" s="16" t="n">
        <f aca="false">COUNTIFS('[1]MIAC-CASTILLO'!$G$2:$G$74,$B63,'[1]MIAC-CASTILLO'!$L$2:$L$74,"0")</f>
        <v>0</v>
      </c>
      <c r="AD63" s="17" t="n">
        <f aca="false">COUNTIFS([1]MANTENIMIENTO!$G$3:$G$117,$B63,[1]MANTENIMIENTO!$C$3:$C$117,"1")</f>
        <v>0</v>
      </c>
      <c r="AE63" s="13" t="n">
        <f aca="false">COUNTIFS([1]MANTENIMIENTO!$G$3:$G$117,$B63,[1]MANTENIMIENTO!$D$3:$D$117,"1")</f>
        <v>0</v>
      </c>
      <c r="AF63" s="16" t="n">
        <f aca="false">COUNTIFS('[1]MIAC-CASTILLO'!$G$2:$G$74,$B63,'[1]MIAC-CASTILLO'!$L$2:$L$74,"0")</f>
        <v>0</v>
      </c>
      <c r="AG63" s="13" t="n">
        <f aca="false">COUNTIFS([1]OFICINAS!$G$2:$G$105,$B63,[1]OFICINAS!$C$2:$C$105,"1")</f>
        <v>3</v>
      </c>
      <c r="AH63" s="13" t="n">
        <f aca="false">COUNTIFS([1]OFICINAS!$G$15:$G$105,$B63,[1]OFICINAS!$D$15:$D$105,"1")</f>
        <v>1</v>
      </c>
      <c r="AI63" s="13" t="n">
        <f aca="false">COUNTIFS([1]OFICINAS!$G$15:$G$105,$B63,[1]OFICINAS!$L$15:$L$105,"0")</f>
        <v>0</v>
      </c>
      <c r="AJ63" s="10" t="n">
        <f aca="false">C63+F63+I63+L63+O63+R63+U63+X63+AA63+AD63+AG63</f>
        <v>5</v>
      </c>
      <c r="AK63" s="13" t="n">
        <f aca="false">D63+G63+J63+M63+P63+S63+V63+Y63+AB63+AE63+AH63</f>
        <v>2</v>
      </c>
      <c r="AL63" s="16" t="n">
        <f aca="false">E63+H63+K63+N63+Q63+T63+W63+Z63+AC63+AF63+AI63</f>
        <v>0</v>
      </c>
      <c r="AM63" s="1"/>
      <c r="AN63" s="1"/>
      <c r="AO63" s="1"/>
      <c r="AP63" s="1"/>
      <c r="AQ63" s="1"/>
      <c r="AR63" s="1"/>
      <c r="AS63" s="1"/>
      <c r="AT63" s="1"/>
      <c r="AU63" s="1"/>
    </row>
    <row r="64" customFormat="false" ht="15.75" hidden="false" customHeight="true" outlineLevel="0" collapsed="false">
      <c r="A64" s="23"/>
      <c r="B64" s="9" t="str">
        <f aca="false">'[1] CATEGORIAS FIJOS PRESUPUESTO 2'!B65</f>
        <v>OFICIAL DE 1ª CARPINTERIA</v>
      </c>
      <c r="C64" s="10" t="n">
        <f aca="false">COUNTIFS([1]MONTAÑAS!$G$2:$G$111,$B64,[1]MONTAÑAS!$C$2:$C$111,"1")</f>
        <v>0</v>
      </c>
      <c r="D64" s="13" t="n">
        <f aca="false">COUNTIFS([1]MONTAÑAS!$G$2:$G$111,B64,[1]MONTAÑAS!$D$2:$D$111,"1")</f>
        <v>0</v>
      </c>
      <c r="E64" s="16" t="n">
        <f aca="false">COUNTIFS([1]MONTAÑAS!$G$2:$G$111,B64,[1]MONTAÑAS!$L$2:$L$111,"0")</f>
        <v>0</v>
      </c>
      <c r="F64" s="10" t="n">
        <f aca="false">COUNTIFS([1]JAMEOS!$G$2:$G$124,$B64,[1]JAMEOS!$C$2:$C$124,"1")</f>
        <v>0</v>
      </c>
      <c r="G64" s="13" t="n">
        <f aca="false">COUNTIFS([1]JAMEOS!$G$2:$G$115,B64,[1]JAMEOS!$D$2:$D$115,"1")</f>
        <v>0</v>
      </c>
      <c r="H64" s="13" t="n">
        <f aca="false">COUNTIFS([1]JAMEOS!$G$2:$G$115,$B64,[1]JAMEOS!$L$2:$L$115,"0")</f>
        <v>0</v>
      </c>
      <c r="I64" s="10" t="n">
        <f aca="false">COUNTIFS([1]CUEVA!$G$2:$G$132,$B64,[1]CUEVA!$C$2:$C$132,"1")</f>
        <v>0</v>
      </c>
      <c r="J64" s="13" t="n">
        <f aca="false">COUNTIFS([1]CUEVA!$G$2:$G$122,$B64,[1]CUEVA!$D$2:$D$122,"1")</f>
        <v>0</v>
      </c>
      <c r="K64" s="14" t="n">
        <f aca="false">COUNTIFS([1]CUEVA!$G$2:$G$123,$B64,[1]CUEVA!$L$2:$L$123,"0")</f>
        <v>0</v>
      </c>
      <c r="L64" s="10" t="n">
        <f aca="false">COUNTIFS([1]MIRADOR!$G$2:$G$129,$B64,[1]MIRADOR!$C$2:$C$129,"1")</f>
        <v>0</v>
      </c>
      <c r="M64" s="13" t="n">
        <f aca="false">COUNTIFS([1]MIRADOR!$G$2:$G$118,$B64,[1]MIRADOR!$D$2:$D$118,"1")</f>
        <v>0</v>
      </c>
      <c r="N64" s="13" t="n">
        <f aca="false">COUNTIFS([1]MIRADOR!$G$2:$G$119,$B64,[1]MIRADOR!$L$2:$L$119,"0")</f>
        <v>0</v>
      </c>
      <c r="O64" s="10" t="n">
        <f aca="false">COUNTIFS([1]JARDIN!$G$2:$G$136,$B64,[1]JARDIN!$C$2:$C$136,"1")</f>
        <v>0</v>
      </c>
      <c r="P64" s="13" t="n">
        <f aca="false">COUNTIFS([1]JARDIN!$G$2:$G$126,$B64,[1]JARDIN!$D$2:$D$126,"1")</f>
        <v>0</v>
      </c>
      <c r="Q64" s="14" t="n">
        <f aca="false">COUNTIFS([1]JARDIN!$G$2:$G$126,$B64,[1]JARDIN!$L$2:$L$126,"0")</f>
        <v>0</v>
      </c>
      <c r="R64" s="10" t="n">
        <f aca="false">COUNTIFS([1]MONUMENTO!$G$2:$G$87,$B64,[1]MONUMENTO!$C$2:$C$87,"1")</f>
        <v>0</v>
      </c>
      <c r="S64" s="13" t="n">
        <f aca="false">COUNTIFS([1]MONUMENTO!$G$2:$G$77,$B64,[1]MONUMENTO!$D$2:$D$77,"1")</f>
        <v>0</v>
      </c>
      <c r="T64" s="13" t="n">
        <f aca="false">COUNTIFS([1]MONUMENTO!$G$2:$G$77,$B64,[1]MONUMENTO!$L$2:$L$77,"0")</f>
        <v>0</v>
      </c>
      <c r="U64" s="10" t="n">
        <f aca="false">COUNTIFS('[1]MIAC-CASTILLO'!$G$2:$G$84,$B64,'[1]MIAC-CASTILLO'!$C$2:$C$84,"1")</f>
        <v>0</v>
      </c>
      <c r="V64" s="13" t="n">
        <f aca="false">COUNTIFS('[1]MIAC-CASTILLO'!$G$2:$G$74,$B64,'[1]MIAC-CASTILLO'!$D$2:$D$74,"1")</f>
        <v>0</v>
      </c>
      <c r="W64" s="16" t="n">
        <f aca="false">COUNTIFS('[1]MIAC-CASTILLO'!$G$2:$G$74,$B64,'[1]MIAC-CASTILLO'!$L$2:$L$74,"0")</f>
        <v>0</v>
      </c>
      <c r="X64" s="10" t="n">
        <f aca="false">COUNTIFS([1]ALMACEN!$G$2:$G$119,$B64,[1]ALMACEN!$C$2:$C$119,"1")</f>
        <v>0</v>
      </c>
      <c r="Y64" s="13" t="n">
        <f aca="false">COUNTIFS([1]ALMACEN!$G$2:$G$119,$B64,[1]ALMACEN!$D$2:$D$119,"1")</f>
        <v>0</v>
      </c>
      <c r="Z64" s="16" t="n">
        <f aca="false">COUNTIFS('[1]MIAC-CASTILLO'!$G$2:$G$74,$B64,'[1]MIAC-CASTILLO'!$L$2:$L$74,"0")</f>
        <v>0</v>
      </c>
      <c r="AA64" s="13" t="n">
        <f aca="false">COUNTIFS([1]FERMINA!$G$2:$G$44,$B64,[1]FERMINA!$C$2:$C$44,"1")</f>
        <v>0</v>
      </c>
      <c r="AB64" s="13" t="n">
        <f aca="false">COUNTIFS([1]FERMINA!$G$2:$G$44,$B64,[1]FERMINA!$D$2:$D$44,"1")</f>
        <v>0</v>
      </c>
      <c r="AC64" s="16" t="n">
        <f aca="false">COUNTIFS('[1]MIAC-CASTILLO'!$G$2:$G$74,$B64,'[1]MIAC-CASTILLO'!$L$2:$L$74,"0")</f>
        <v>0</v>
      </c>
      <c r="AD64" s="17" t="n">
        <f aca="false">COUNTIFS([1]MANTENIMIENTO!$G$3:$G$117,$B64,[1]MANTENIMIENTO!$C$3:$C$117,"1")</f>
        <v>2</v>
      </c>
      <c r="AE64" s="13" t="n">
        <f aca="false">COUNTIFS([1]MANTENIMIENTO!$G$3:$G$117,$B64,[1]MANTENIMIENTO!$D$3:$D$117,"1")</f>
        <v>1</v>
      </c>
      <c r="AF64" s="16" t="n">
        <f aca="false">COUNTIFS('[1]MIAC-CASTILLO'!$G$2:$G$74,$B64,'[1]MIAC-CASTILLO'!$L$2:$L$74,"0")</f>
        <v>0</v>
      </c>
      <c r="AG64" s="13" t="n">
        <f aca="false">COUNTIFS([1]OFICINAS!$G$2:$G$105,$B64,[1]OFICINAS!$C$2:$C$105,"1")</f>
        <v>0</v>
      </c>
      <c r="AH64" s="13" t="n">
        <f aca="false">COUNTIFS([1]OFICINAS!$G$15:$G$105,$B64,[1]OFICINAS!$D$15:$D$105,"1")</f>
        <v>0</v>
      </c>
      <c r="AI64" s="13" t="n">
        <f aca="false">COUNTIFS([1]OFICINAS!$G$15:$G$105,$B64,[1]OFICINAS!$L$15:$L$105,"0")</f>
        <v>0</v>
      </c>
      <c r="AJ64" s="10" t="n">
        <f aca="false">C64+F64+I64+L64+O64+R64+U64+X64+AA64+AD64+AG64</f>
        <v>2</v>
      </c>
      <c r="AK64" s="13" t="n">
        <f aca="false">D64+G64+J64+M64+P64+S64+V64+Y64+AB64+AE64+AH64</f>
        <v>1</v>
      </c>
      <c r="AL64" s="16" t="n">
        <f aca="false">E64+H64+K64+N64+Q64+T64+W64+Z64+AC64+AF64+AI64</f>
        <v>0</v>
      </c>
      <c r="AM64" s="1"/>
      <c r="AN64" s="1"/>
      <c r="AO64" s="1"/>
      <c r="AP64" s="1"/>
      <c r="AQ64" s="1"/>
      <c r="AR64" s="1"/>
      <c r="AS64" s="1"/>
      <c r="AT64" s="1"/>
      <c r="AU64" s="1"/>
    </row>
    <row r="65" customFormat="false" ht="15.75" hidden="false" customHeight="true" outlineLevel="0" collapsed="false">
      <c r="A65" s="23"/>
      <c r="B65" s="9" t="str">
        <f aca="false">'[1] CATEGORIAS FIJOS PRESUPUESTO 2'!B66</f>
        <v>OFICIAL DE 1ª ELECTRICISTA</v>
      </c>
      <c r="C65" s="10" t="n">
        <f aca="false">COUNTIFS([1]MONTAÑAS!$G$2:$G$111,$B65,[1]MONTAÑAS!$C$2:$C$111,"1")</f>
        <v>0</v>
      </c>
      <c r="D65" s="13" t="n">
        <f aca="false">COUNTIFS([1]MONTAÑAS!$G$2:$G$111,B65,[1]MONTAÑAS!$D$2:$D$111,"1")</f>
        <v>0</v>
      </c>
      <c r="E65" s="16" t="n">
        <f aca="false">COUNTIFS([1]MONTAÑAS!$G$2:$G$111,B65,[1]MONTAÑAS!$L$2:$L$111,"0")</f>
        <v>0</v>
      </c>
      <c r="F65" s="10" t="n">
        <f aca="false">COUNTIFS([1]JAMEOS!$G$2:$G$124,$B65,[1]JAMEOS!$C$2:$C$124,"1")</f>
        <v>0</v>
      </c>
      <c r="G65" s="13" t="n">
        <f aca="false">COUNTIFS([1]JAMEOS!$G$2:$G$115,B65,[1]JAMEOS!$D$2:$D$115,"1")</f>
        <v>0</v>
      </c>
      <c r="H65" s="13" t="n">
        <f aca="false">COUNTIFS([1]JAMEOS!$G$2:$G$115,$B65,[1]JAMEOS!$L$2:$L$115,"0")</f>
        <v>0</v>
      </c>
      <c r="I65" s="10" t="n">
        <f aca="false">COUNTIFS([1]CUEVA!$G$2:$G$132,$B65,[1]CUEVA!$C$2:$C$132,"1")</f>
        <v>0</v>
      </c>
      <c r="J65" s="13" t="n">
        <f aca="false">COUNTIFS([1]CUEVA!$G$2:$G$122,$B65,[1]CUEVA!$D$2:$D$122,"1")</f>
        <v>0</v>
      </c>
      <c r="K65" s="14" t="n">
        <f aca="false">COUNTIFS([1]CUEVA!$G$2:$G$123,$B65,[1]CUEVA!$L$2:$L$123,"0")</f>
        <v>0</v>
      </c>
      <c r="L65" s="10" t="n">
        <f aca="false">COUNTIFS([1]MIRADOR!$G$2:$G$129,$B65,[1]MIRADOR!$C$2:$C$129,"1")</f>
        <v>0</v>
      </c>
      <c r="M65" s="13" t="n">
        <f aca="false">COUNTIFS([1]MIRADOR!$G$2:$G$118,$B65,[1]MIRADOR!$D$2:$D$118,"1")</f>
        <v>0</v>
      </c>
      <c r="N65" s="13" t="n">
        <f aca="false">COUNTIFS([1]MIRADOR!$G$2:$G$119,$B65,[1]MIRADOR!$L$2:$L$119,"0")</f>
        <v>0</v>
      </c>
      <c r="O65" s="10" t="n">
        <f aca="false">COUNTIFS([1]JARDIN!$G$2:$G$136,$B65,[1]JARDIN!$C$2:$C$136,"1")</f>
        <v>0</v>
      </c>
      <c r="P65" s="13" t="n">
        <f aca="false">COUNTIFS([1]JARDIN!$G$2:$G$126,$B65,[1]JARDIN!$D$2:$D$126,"1")</f>
        <v>0</v>
      </c>
      <c r="Q65" s="14" t="n">
        <f aca="false">COUNTIFS([1]JARDIN!$G$2:$G$126,$B65,[1]JARDIN!$L$2:$L$126,"0")</f>
        <v>0</v>
      </c>
      <c r="R65" s="10" t="n">
        <f aca="false">COUNTIFS([1]MONUMENTO!$G$2:$G$87,$B65,[1]MONUMENTO!$C$2:$C$87,"1")</f>
        <v>0</v>
      </c>
      <c r="S65" s="13" t="n">
        <f aca="false">COUNTIFS([1]MONUMENTO!$G$2:$G$77,$B65,[1]MONUMENTO!$D$2:$D$77,"1")</f>
        <v>0</v>
      </c>
      <c r="T65" s="13" t="n">
        <f aca="false">COUNTIFS([1]MONUMENTO!$G$2:$G$77,$B65,[1]MONUMENTO!$L$2:$L$77,"0")</f>
        <v>0</v>
      </c>
      <c r="U65" s="10" t="n">
        <f aca="false">COUNTIFS('[1]MIAC-CASTILLO'!$G$2:$G$84,$B65,'[1]MIAC-CASTILLO'!$C$2:$C$84,"1")</f>
        <v>0</v>
      </c>
      <c r="V65" s="13" t="n">
        <f aca="false">COUNTIFS('[1]MIAC-CASTILLO'!$G$2:$G$74,$B65,'[1]MIAC-CASTILLO'!$D$2:$D$74,"1")</f>
        <v>0</v>
      </c>
      <c r="W65" s="16" t="n">
        <f aca="false">COUNTIFS('[1]MIAC-CASTILLO'!$G$2:$G$74,$B65,'[1]MIAC-CASTILLO'!$L$2:$L$74,"0")</f>
        <v>0</v>
      </c>
      <c r="X65" s="10" t="n">
        <f aca="false">COUNTIFS([1]ALMACEN!$G$2:$G$119,$B65,[1]ALMACEN!$C$2:$C$119,"1")</f>
        <v>0</v>
      </c>
      <c r="Y65" s="13" t="n">
        <f aca="false">COUNTIFS([1]ALMACEN!$G$2:$G$119,$B65,[1]ALMACEN!$D$2:$D$119,"1")</f>
        <v>0</v>
      </c>
      <c r="Z65" s="16" t="n">
        <f aca="false">COUNTIFS('[1]MIAC-CASTILLO'!$G$2:$G$74,$B65,'[1]MIAC-CASTILLO'!$L$2:$L$74,"0")</f>
        <v>0</v>
      </c>
      <c r="AA65" s="13" t="n">
        <f aca="false">COUNTIFS([1]FERMINA!$G$2:$G$44,$B65,[1]FERMINA!$C$2:$C$44,"1")</f>
        <v>0</v>
      </c>
      <c r="AB65" s="13" t="n">
        <f aca="false">COUNTIFS([1]FERMINA!$G$2:$G$44,$B65,[1]FERMINA!$D$2:$D$44,"1")</f>
        <v>0</v>
      </c>
      <c r="AC65" s="16" t="n">
        <f aca="false">COUNTIFS('[1]MIAC-CASTILLO'!$G$2:$G$74,$B65,'[1]MIAC-CASTILLO'!$L$2:$L$74,"0")</f>
        <v>0</v>
      </c>
      <c r="AD65" s="17" t="n">
        <f aca="false">COUNTIFS([1]MANTENIMIENTO!$G$3:$G$117,$B65,[1]MANTENIMIENTO!$C$3:$C$117,"1")</f>
        <v>3</v>
      </c>
      <c r="AE65" s="13" t="n">
        <f aca="false">COUNTIFS([1]MANTENIMIENTO!$G$3:$G$117,$B65,[1]MANTENIMIENTO!$D$3:$D$117,"1")</f>
        <v>0</v>
      </c>
      <c r="AF65" s="16" t="n">
        <f aca="false">COUNTIFS('[1]MIAC-CASTILLO'!$G$2:$G$74,$B65,'[1]MIAC-CASTILLO'!$L$2:$L$74,"0")</f>
        <v>0</v>
      </c>
      <c r="AG65" s="13" t="n">
        <f aca="false">COUNTIFS([1]OFICINAS!$G$2:$G$105,$B65,[1]OFICINAS!$C$2:$C$105,"1")</f>
        <v>1</v>
      </c>
      <c r="AH65" s="13" t="n">
        <f aca="false">COUNTIFS([1]OFICINAS!$G$15:$G$105,$B65,[1]OFICINAS!$D$15:$D$105,"1")</f>
        <v>0</v>
      </c>
      <c r="AI65" s="13" t="n">
        <f aca="false">COUNTIFS([1]OFICINAS!$G$15:$G$105,$B65,[1]OFICINAS!$L$15:$L$105,"0")</f>
        <v>0</v>
      </c>
      <c r="AJ65" s="10" t="n">
        <f aca="false">C65+F65+I65+L65+O65+R65+U65+X65+AA65+AD65+AG65</f>
        <v>4</v>
      </c>
      <c r="AK65" s="13" t="n">
        <f aca="false">D65+G65+J65+M65+P65+S65+V65+Y65+AB65+AE65+AH65</f>
        <v>0</v>
      </c>
      <c r="AL65" s="16" t="n">
        <f aca="false">E65+H65+K65+N65+Q65+T65+W65+Z65+AC65+AF65+AI65</f>
        <v>0</v>
      </c>
      <c r="AM65" s="1"/>
      <c r="AN65" s="1"/>
      <c r="AO65" s="1"/>
      <c r="AP65" s="1"/>
      <c r="AQ65" s="1"/>
      <c r="AR65" s="1"/>
      <c r="AS65" s="1"/>
      <c r="AT65" s="1"/>
      <c r="AU65" s="1"/>
    </row>
    <row r="66" customFormat="false" ht="15.75" hidden="false" customHeight="true" outlineLevel="0" collapsed="false">
      <c r="A66" s="23"/>
      <c r="B66" s="9" t="str">
        <f aca="false">'[1] CATEGORIAS FIJOS PRESUPUESTO 2'!B67</f>
        <v>OFICIAL DE 1ª FRIGORISTA</v>
      </c>
      <c r="C66" s="10" t="n">
        <f aca="false">COUNTIFS([1]MONTAÑAS!$G$2:$G$111,$B66,[1]MONTAÑAS!$C$2:$C$111,"1")</f>
        <v>0</v>
      </c>
      <c r="D66" s="13" t="n">
        <f aca="false">COUNTIFS([1]MONTAÑAS!$G$2:$G$111,B66,[1]MONTAÑAS!$D$2:$D$111,"1")</f>
        <v>0</v>
      </c>
      <c r="E66" s="16" t="n">
        <f aca="false">COUNTIFS([1]MONTAÑAS!$G$2:$G$111,B66,[1]MONTAÑAS!$L$2:$L$111,"0")</f>
        <v>0</v>
      </c>
      <c r="F66" s="10" t="n">
        <f aca="false">COUNTIFS([1]JAMEOS!$G$2:$G$124,$B66,[1]JAMEOS!$C$2:$C$124,"1")</f>
        <v>0</v>
      </c>
      <c r="G66" s="13" t="n">
        <f aca="false">COUNTIFS([1]JAMEOS!$G$2:$G$115,B66,[1]JAMEOS!$D$2:$D$115,"1")</f>
        <v>0</v>
      </c>
      <c r="H66" s="13" t="n">
        <f aca="false">COUNTIFS([1]JAMEOS!$G$2:$G$115,$B66,[1]JAMEOS!$L$2:$L$115,"0")</f>
        <v>0</v>
      </c>
      <c r="I66" s="10" t="n">
        <f aca="false">COUNTIFS([1]CUEVA!$G$2:$G$132,$B66,[1]CUEVA!$C$2:$C$132,"1")</f>
        <v>0</v>
      </c>
      <c r="J66" s="13" t="n">
        <f aca="false">COUNTIFS([1]CUEVA!$G$2:$G$122,$B66,[1]CUEVA!$D$2:$D$122,"1")</f>
        <v>0</v>
      </c>
      <c r="K66" s="14" t="n">
        <f aca="false">COUNTIFS([1]CUEVA!$G$2:$G$123,$B66,[1]CUEVA!$L$2:$L$123,"0")</f>
        <v>0</v>
      </c>
      <c r="L66" s="10" t="n">
        <f aca="false">COUNTIFS([1]MIRADOR!$G$2:$G$129,$B66,[1]MIRADOR!$C$2:$C$129,"1")</f>
        <v>0</v>
      </c>
      <c r="M66" s="13" t="n">
        <f aca="false">COUNTIFS([1]MIRADOR!$G$2:$G$118,$B66,[1]MIRADOR!$D$2:$D$118,"1")</f>
        <v>0</v>
      </c>
      <c r="N66" s="13" t="n">
        <f aca="false">COUNTIFS([1]MIRADOR!$G$2:$G$119,$B66,[1]MIRADOR!$L$2:$L$119,"0")</f>
        <v>0</v>
      </c>
      <c r="O66" s="10" t="n">
        <f aca="false">COUNTIFS([1]JARDIN!$G$2:$G$136,$B66,[1]JARDIN!$C$2:$C$136,"1")</f>
        <v>0</v>
      </c>
      <c r="P66" s="13" t="n">
        <f aca="false">COUNTIFS([1]JARDIN!$G$2:$G$126,$B66,[1]JARDIN!$D$2:$D$126,"1")</f>
        <v>0</v>
      </c>
      <c r="Q66" s="14" t="n">
        <f aca="false">COUNTIFS([1]JARDIN!$G$2:$G$126,$B66,[1]JARDIN!$L$2:$L$126,"0")</f>
        <v>0</v>
      </c>
      <c r="R66" s="10" t="n">
        <f aca="false">COUNTIFS([1]MONUMENTO!$G$2:$G$87,$B66,[1]MONUMENTO!$C$2:$C$87,"1")</f>
        <v>0</v>
      </c>
      <c r="S66" s="13" t="n">
        <f aca="false">COUNTIFS([1]MONUMENTO!$G$2:$G$77,$B66,[1]MONUMENTO!$D$2:$D$77,"1")</f>
        <v>0</v>
      </c>
      <c r="T66" s="13" t="n">
        <f aca="false">COUNTIFS([1]MONUMENTO!$G$2:$G$77,$B66,[1]MONUMENTO!$L$2:$L$77,"0")</f>
        <v>0</v>
      </c>
      <c r="U66" s="10" t="n">
        <f aca="false">COUNTIFS('[1]MIAC-CASTILLO'!$G$2:$G$84,$B66,'[1]MIAC-CASTILLO'!$C$2:$C$84,"1")</f>
        <v>0</v>
      </c>
      <c r="V66" s="13" t="n">
        <f aca="false">COUNTIFS('[1]MIAC-CASTILLO'!$G$2:$G$74,$B66,'[1]MIAC-CASTILLO'!$D$2:$D$74,"1")</f>
        <v>0</v>
      </c>
      <c r="W66" s="16" t="n">
        <f aca="false">COUNTIFS('[1]MIAC-CASTILLO'!$G$2:$G$74,$B66,'[1]MIAC-CASTILLO'!$L$2:$L$74,"0")</f>
        <v>0</v>
      </c>
      <c r="X66" s="10" t="n">
        <f aca="false">COUNTIFS([1]ALMACEN!$G$2:$G$119,$B66,[1]ALMACEN!$C$2:$C$119,"1")</f>
        <v>0</v>
      </c>
      <c r="Y66" s="13" t="n">
        <f aca="false">COUNTIFS([1]ALMACEN!$G$2:$G$119,$B66,[1]ALMACEN!$D$2:$D$119,"1")</f>
        <v>0</v>
      </c>
      <c r="Z66" s="16" t="n">
        <f aca="false">COUNTIFS('[1]MIAC-CASTILLO'!$G$2:$G$74,$B66,'[1]MIAC-CASTILLO'!$L$2:$L$74,"0")</f>
        <v>0</v>
      </c>
      <c r="AA66" s="13" t="n">
        <f aca="false">COUNTIFS([1]FERMINA!$G$2:$G$44,$B66,[1]FERMINA!$C$2:$C$44,"1")</f>
        <v>0</v>
      </c>
      <c r="AB66" s="13" t="n">
        <f aca="false">COUNTIFS([1]FERMINA!$G$2:$G$44,$B66,[1]FERMINA!$D$2:$D$44,"1")</f>
        <v>0</v>
      </c>
      <c r="AC66" s="16" t="n">
        <f aca="false">COUNTIFS('[1]MIAC-CASTILLO'!$G$2:$G$74,$B66,'[1]MIAC-CASTILLO'!$L$2:$L$74,"0")</f>
        <v>0</v>
      </c>
      <c r="AD66" s="17" t="n">
        <f aca="false">COUNTIFS([1]MANTENIMIENTO!$G$3:$G$117,$B66,[1]MANTENIMIENTO!$C$3:$C$117,"1")</f>
        <v>1</v>
      </c>
      <c r="AE66" s="13" t="n">
        <f aca="false">COUNTIFS([1]MANTENIMIENTO!$G$3:$G$117,$B66,[1]MANTENIMIENTO!$D$3:$D$117,"1")</f>
        <v>0</v>
      </c>
      <c r="AF66" s="16" t="n">
        <f aca="false">COUNTIFS('[1]MIAC-CASTILLO'!$G$2:$G$74,$B66,'[1]MIAC-CASTILLO'!$L$2:$L$74,"0")</f>
        <v>0</v>
      </c>
      <c r="AG66" s="13" t="n">
        <f aca="false">COUNTIFS([1]OFICINAS!$G$2:$G$105,$B66,[1]OFICINAS!$C$2:$C$105,"1")</f>
        <v>0</v>
      </c>
      <c r="AH66" s="13" t="n">
        <f aca="false">COUNTIFS([1]OFICINAS!$G$15:$G$105,$B66,[1]OFICINAS!$D$15:$D$105,"1")</f>
        <v>0</v>
      </c>
      <c r="AI66" s="13" t="n">
        <f aca="false">COUNTIFS([1]OFICINAS!$G$15:$G$105,$B66,[1]OFICINAS!$L$15:$L$105,"0")</f>
        <v>0</v>
      </c>
      <c r="AJ66" s="10" t="n">
        <f aca="false">C66+F66+I66+L66+O66+R66+U66+X66+AA66+AD66+AG66</f>
        <v>1</v>
      </c>
      <c r="AK66" s="13" t="n">
        <f aca="false">D66+G66+J66+M66+P66+S66+V66+Y66+AB66+AE66+AH66</f>
        <v>0</v>
      </c>
      <c r="AL66" s="16" t="n">
        <f aca="false">E66+H66+K66+N66+Q66+T66+W66+Z66+AC66+AF66+AI66</f>
        <v>0</v>
      </c>
      <c r="AM66" s="1"/>
      <c r="AN66" s="1"/>
      <c r="AO66" s="1"/>
      <c r="AP66" s="1"/>
      <c r="AQ66" s="1"/>
      <c r="AR66" s="1"/>
      <c r="AS66" s="1"/>
      <c r="AT66" s="1"/>
      <c r="AU66" s="1"/>
    </row>
    <row r="67" customFormat="false" ht="15.75" hidden="false" customHeight="true" outlineLevel="0" collapsed="false">
      <c r="A67" s="23"/>
      <c r="B67" s="9" t="str">
        <f aca="false">'[1] CATEGORIAS FIJOS PRESUPUESTO 2'!B68</f>
        <v>OFICIAL DE 1º FONTANERÍA Y DEPURACIÓN</v>
      </c>
      <c r="C67" s="10" t="n">
        <f aca="false">COUNTIFS([1]MONTAÑAS!$G$2:$G$111,$B67,[1]MONTAÑAS!$C$2:$C$111,"1")</f>
        <v>0</v>
      </c>
      <c r="D67" s="13" t="n">
        <f aca="false">COUNTIFS([1]MONTAÑAS!$G$2:$G$111,B67,[1]MONTAÑAS!$D$2:$D$111,"1")</f>
        <v>0</v>
      </c>
      <c r="E67" s="16" t="n">
        <f aca="false">COUNTIFS([1]MONTAÑAS!$G$2:$G$111,B67,[1]MONTAÑAS!$L$2:$L$111,"0")</f>
        <v>0</v>
      </c>
      <c r="F67" s="10" t="n">
        <f aca="false">COUNTIFS([1]JAMEOS!$G$2:$G$124,$B67,[1]JAMEOS!$C$2:$C$124,"1")</f>
        <v>0</v>
      </c>
      <c r="G67" s="13" t="n">
        <f aca="false">COUNTIFS([1]JAMEOS!$G$2:$G$115,B67,[1]JAMEOS!$D$2:$D$115,"1")</f>
        <v>0</v>
      </c>
      <c r="H67" s="13" t="n">
        <f aca="false">COUNTIFS([1]JAMEOS!$G$2:$G$115,$B67,[1]JAMEOS!$L$2:$L$115,"0")</f>
        <v>0</v>
      </c>
      <c r="I67" s="10" t="n">
        <f aca="false">COUNTIFS([1]CUEVA!$G$2:$G$132,$B67,[1]CUEVA!$C$2:$C$132,"1")</f>
        <v>0</v>
      </c>
      <c r="J67" s="13" t="n">
        <f aca="false">COUNTIFS([1]CUEVA!$G$2:$G$122,$B67,[1]CUEVA!$D$2:$D$122,"1")</f>
        <v>0</v>
      </c>
      <c r="K67" s="14" t="n">
        <f aca="false">COUNTIFS([1]CUEVA!$G$2:$G$123,$B67,[1]CUEVA!$L$2:$L$123,"0")</f>
        <v>0</v>
      </c>
      <c r="L67" s="10" t="n">
        <f aca="false">COUNTIFS([1]MIRADOR!$G$2:$G$129,$B67,[1]MIRADOR!$C$2:$C$129,"1")</f>
        <v>0</v>
      </c>
      <c r="M67" s="13" t="n">
        <f aca="false">COUNTIFS([1]MIRADOR!$G$2:$G$118,$B67,[1]MIRADOR!$D$2:$D$118,"1")</f>
        <v>0</v>
      </c>
      <c r="N67" s="13" t="n">
        <f aca="false">COUNTIFS([1]MIRADOR!$G$2:$G$119,$B67,[1]MIRADOR!$L$2:$L$119,"0")</f>
        <v>0</v>
      </c>
      <c r="O67" s="10" t="n">
        <f aca="false">COUNTIFS([1]JARDIN!$G$2:$G$136,$B67,[1]JARDIN!$C$2:$C$136,"1")</f>
        <v>0</v>
      </c>
      <c r="P67" s="13" t="n">
        <f aca="false">COUNTIFS([1]JARDIN!$G$2:$G$126,$B67,[1]JARDIN!$D$2:$D$126,"1")</f>
        <v>0</v>
      </c>
      <c r="Q67" s="14" t="n">
        <f aca="false">COUNTIFS([1]JARDIN!$G$2:$G$126,$B67,[1]JARDIN!$L$2:$L$126,"0")</f>
        <v>0</v>
      </c>
      <c r="R67" s="10" t="n">
        <f aca="false">COUNTIFS([1]MONUMENTO!$G$2:$G$87,$B67,[1]MONUMENTO!$C$2:$C$87,"1")</f>
        <v>0</v>
      </c>
      <c r="S67" s="13" t="n">
        <f aca="false">COUNTIFS([1]MONUMENTO!$G$2:$G$77,$B67,[1]MONUMENTO!$D$2:$D$77,"1")</f>
        <v>0</v>
      </c>
      <c r="T67" s="13" t="n">
        <f aca="false">COUNTIFS([1]MONUMENTO!$G$2:$G$77,$B67,[1]MONUMENTO!$L$2:$L$77,"0")</f>
        <v>0</v>
      </c>
      <c r="U67" s="10" t="n">
        <f aca="false">COUNTIFS('[1]MIAC-CASTILLO'!$G$2:$G$84,$B67,'[1]MIAC-CASTILLO'!$C$2:$C$84,"1")</f>
        <v>0</v>
      </c>
      <c r="V67" s="13" t="n">
        <f aca="false">COUNTIFS('[1]MIAC-CASTILLO'!$G$2:$G$74,$B67,'[1]MIAC-CASTILLO'!$D$2:$D$74,"1")</f>
        <v>0</v>
      </c>
      <c r="W67" s="16" t="n">
        <f aca="false">COUNTIFS('[1]MIAC-CASTILLO'!$G$2:$G$74,$B67,'[1]MIAC-CASTILLO'!$L$2:$L$74,"0")</f>
        <v>0</v>
      </c>
      <c r="X67" s="10" t="n">
        <f aca="false">COUNTIFS([1]ALMACEN!$G$2:$G$119,$B67,[1]ALMACEN!$C$2:$C$119,"1")</f>
        <v>0</v>
      </c>
      <c r="Y67" s="13" t="n">
        <f aca="false">COUNTIFS([1]ALMACEN!$G$2:$G$119,$B67,[1]ALMACEN!$D$2:$D$119,"1")</f>
        <v>0</v>
      </c>
      <c r="Z67" s="16" t="n">
        <f aca="false">COUNTIFS('[1]MIAC-CASTILLO'!$G$2:$G$74,$B67,'[1]MIAC-CASTILLO'!$L$2:$L$74,"0")</f>
        <v>0</v>
      </c>
      <c r="AA67" s="13" t="n">
        <f aca="false">COUNTIFS([1]FERMINA!$G$2:$G$44,$B67,[1]FERMINA!$C$2:$C$44,"1")</f>
        <v>0</v>
      </c>
      <c r="AB67" s="13" t="n">
        <f aca="false">COUNTIFS([1]FERMINA!$G$2:$G$44,$B67,[1]FERMINA!$D$2:$D$44,"1")</f>
        <v>0</v>
      </c>
      <c r="AC67" s="16" t="n">
        <f aca="false">COUNTIFS('[1]MIAC-CASTILLO'!$G$2:$G$74,$B67,'[1]MIAC-CASTILLO'!$L$2:$L$74,"0")</f>
        <v>0</v>
      </c>
      <c r="AD67" s="17" t="n">
        <f aca="false">COUNTIFS([1]MANTENIMIENTO!$G$3:$G$117,$B67,[1]MANTENIMIENTO!$C$3:$C$117,"1")</f>
        <v>1</v>
      </c>
      <c r="AE67" s="13" t="n">
        <f aca="false">COUNTIFS([1]MANTENIMIENTO!$G$3:$G$117,$B67,[1]MANTENIMIENTO!$D$3:$D$117,"1")</f>
        <v>1</v>
      </c>
      <c r="AF67" s="16" t="n">
        <f aca="false">COUNTIFS('[1]MIAC-CASTILLO'!$G$2:$G$74,$B67,'[1]MIAC-CASTILLO'!$L$2:$L$74,"0")</f>
        <v>0</v>
      </c>
      <c r="AG67" s="13" t="n">
        <f aca="false">COUNTIFS([1]OFICINAS!$G$2:$G$105,$B67,[1]OFICINAS!$C$2:$C$105,"1")</f>
        <v>0</v>
      </c>
      <c r="AH67" s="13" t="n">
        <f aca="false">COUNTIFS([1]OFICINAS!$G$15:$G$105,$B67,[1]OFICINAS!$D$15:$D$105,"1")</f>
        <v>0</v>
      </c>
      <c r="AI67" s="13" t="n">
        <f aca="false">COUNTIFS([1]OFICINAS!$G$15:$G$105,$B67,[1]OFICINAS!$L$15:$L$105,"0")</f>
        <v>0</v>
      </c>
      <c r="AJ67" s="10" t="n">
        <f aca="false">C67+F67+I67+L67+O67+R67+U67+X67+AA67+AD67+AG67</f>
        <v>1</v>
      </c>
      <c r="AK67" s="13" t="n">
        <f aca="false">D67+G67+J67+M67+P67+S67+V67+Y67+AB67+AE67+AH67</f>
        <v>1</v>
      </c>
      <c r="AL67" s="16" t="n">
        <f aca="false">E67+H67+K67+N67+Q67+T67+W67+Z67+AC67+AF67+AI67</f>
        <v>0</v>
      </c>
      <c r="AM67" s="1"/>
      <c r="AN67" s="1"/>
      <c r="AO67" s="1"/>
      <c r="AP67" s="1"/>
      <c r="AQ67" s="1"/>
      <c r="AR67" s="1"/>
      <c r="AS67" s="1"/>
      <c r="AT67" s="1"/>
      <c r="AU67" s="1"/>
    </row>
    <row r="68" customFormat="false" ht="15.75" hidden="false" customHeight="true" outlineLevel="0" collapsed="false">
      <c r="A68" s="23"/>
      <c r="B68" s="9" t="str">
        <f aca="false">'[1] CATEGORIAS FIJOS PRESUPUESTO 2'!B69</f>
        <v>OFICIAL DE 1º PEDRERO</v>
      </c>
      <c r="C68" s="10" t="n">
        <f aca="false">COUNTIFS([1]MONTAÑAS!$G$2:$G$111,$B68,[1]MONTAÑAS!$C$2:$C$111,"1")</f>
        <v>0</v>
      </c>
      <c r="D68" s="13" t="n">
        <f aca="false">COUNTIFS([1]MONTAÑAS!$G$2:$G$111,B68,[1]MONTAÑAS!$D$2:$D$111,"1")</f>
        <v>0</v>
      </c>
      <c r="E68" s="16" t="n">
        <f aca="false">COUNTIFS([1]MONTAÑAS!$G$2:$G$111,B68,[1]MONTAÑAS!$L$2:$L$111,"0")</f>
        <v>0</v>
      </c>
      <c r="F68" s="10" t="n">
        <f aca="false">COUNTIFS([1]JAMEOS!$G$2:$G$124,$B68,[1]JAMEOS!$C$2:$C$124,"1")</f>
        <v>0</v>
      </c>
      <c r="G68" s="13" t="n">
        <f aca="false">COUNTIFS([1]JAMEOS!$G$2:$G$115,B68,[1]JAMEOS!$D$2:$D$115,"1")</f>
        <v>0</v>
      </c>
      <c r="H68" s="13" t="n">
        <f aca="false">COUNTIFS([1]JAMEOS!$G$2:$G$115,$B68,[1]JAMEOS!$L$2:$L$115,"0")</f>
        <v>0</v>
      </c>
      <c r="I68" s="10" t="n">
        <f aca="false">COUNTIFS([1]CUEVA!$G$2:$G$132,$B68,[1]CUEVA!$C$2:$C$132,"1")</f>
        <v>0</v>
      </c>
      <c r="J68" s="13" t="n">
        <f aca="false">COUNTIFS([1]CUEVA!$G$2:$G$122,$B68,[1]CUEVA!$D$2:$D$122,"1")</f>
        <v>0</v>
      </c>
      <c r="K68" s="14" t="n">
        <f aca="false">COUNTIFS([1]CUEVA!$G$2:$G$123,$B68,[1]CUEVA!$L$2:$L$123,"0")</f>
        <v>0</v>
      </c>
      <c r="L68" s="10" t="n">
        <f aca="false">COUNTIFS([1]MIRADOR!$G$2:$G$129,$B68,[1]MIRADOR!$C$2:$C$129,"1")</f>
        <v>0</v>
      </c>
      <c r="M68" s="13" t="n">
        <f aca="false">COUNTIFS([1]MIRADOR!$G$2:$G$118,$B68,[1]MIRADOR!$D$2:$D$118,"1")</f>
        <v>0</v>
      </c>
      <c r="N68" s="13" t="n">
        <f aca="false">COUNTIFS([1]MIRADOR!$G$2:$G$119,$B68,[1]MIRADOR!$L$2:$L$119,"0")</f>
        <v>0</v>
      </c>
      <c r="O68" s="10" t="n">
        <f aca="false">COUNTIFS([1]JARDIN!$G$2:$G$136,$B68,[1]JARDIN!$C$2:$C$136,"1")</f>
        <v>0</v>
      </c>
      <c r="P68" s="13" t="n">
        <f aca="false">COUNTIFS([1]JARDIN!$G$2:$G$126,$B68,[1]JARDIN!$D$2:$D$126,"1")</f>
        <v>0</v>
      </c>
      <c r="Q68" s="14" t="n">
        <f aca="false">COUNTIFS([1]JARDIN!$G$2:$G$126,$B68,[1]JARDIN!$L$2:$L$126,"0")</f>
        <v>0</v>
      </c>
      <c r="R68" s="10" t="n">
        <f aca="false">COUNTIFS([1]MONUMENTO!$G$2:$G$87,$B68,[1]MONUMENTO!$C$2:$C$87,"1")</f>
        <v>0</v>
      </c>
      <c r="S68" s="13" t="n">
        <f aca="false">COUNTIFS([1]MONUMENTO!$G$2:$G$77,$B68,[1]MONUMENTO!$D$2:$D$77,"1")</f>
        <v>0</v>
      </c>
      <c r="T68" s="13" t="n">
        <f aca="false">COUNTIFS([1]MONUMENTO!$G$2:$G$77,$B68,[1]MONUMENTO!$L$2:$L$77,"0")</f>
        <v>0</v>
      </c>
      <c r="U68" s="10" t="n">
        <f aca="false">COUNTIFS('[1]MIAC-CASTILLO'!$G$2:$G$84,$B68,'[1]MIAC-CASTILLO'!$C$2:$C$84,"1")</f>
        <v>0</v>
      </c>
      <c r="V68" s="13" t="n">
        <f aca="false">COUNTIFS('[1]MIAC-CASTILLO'!$G$2:$G$74,$B68,'[1]MIAC-CASTILLO'!$D$2:$D$74,"1")</f>
        <v>0</v>
      </c>
      <c r="W68" s="16" t="n">
        <f aca="false">COUNTIFS('[1]MIAC-CASTILLO'!$G$2:$G$74,$B68,'[1]MIAC-CASTILLO'!$L$2:$L$74,"0")</f>
        <v>0</v>
      </c>
      <c r="X68" s="10" t="n">
        <f aca="false">COUNTIFS([1]ALMACEN!$G$2:$G$119,$B68,[1]ALMACEN!$C$2:$C$119,"1")</f>
        <v>0</v>
      </c>
      <c r="Y68" s="13" t="n">
        <f aca="false">COUNTIFS([1]ALMACEN!$G$2:$G$119,$B68,[1]ALMACEN!$D$2:$D$119,"1")</f>
        <v>0</v>
      </c>
      <c r="Z68" s="16" t="n">
        <f aca="false">COUNTIFS('[1]MIAC-CASTILLO'!$G$2:$G$74,$B68,'[1]MIAC-CASTILLO'!$L$2:$L$74,"0")</f>
        <v>0</v>
      </c>
      <c r="AA68" s="13" t="n">
        <f aca="false">COUNTIFS([1]FERMINA!$G$2:$G$44,$B68,[1]FERMINA!$C$2:$C$44,"1")</f>
        <v>0</v>
      </c>
      <c r="AB68" s="13" t="n">
        <f aca="false">COUNTIFS([1]FERMINA!$G$2:$G$44,$B68,[1]FERMINA!$D$2:$D$44,"1")</f>
        <v>0</v>
      </c>
      <c r="AC68" s="16" t="n">
        <f aca="false">COUNTIFS('[1]MIAC-CASTILLO'!$G$2:$G$74,$B68,'[1]MIAC-CASTILLO'!$L$2:$L$74,"0")</f>
        <v>0</v>
      </c>
      <c r="AD68" s="17" t="n">
        <f aca="false">COUNTIFS([1]MANTENIMIENTO!$G$3:$G$117,$B68,[1]MANTENIMIENTO!$C$3:$C$117,"1")</f>
        <v>1</v>
      </c>
      <c r="AE68" s="13" t="n">
        <f aca="false">COUNTIFS([1]MANTENIMIENTO!$G$3:$G$117,$B68,[1]MANTENIMIENTO!$D$3:$D$117,"1")</f>
        <v>0</v>
      </c>
      <c r="AF68" s="16" t="n">
        <f aca="false">COUNTIFS('[1]MIAC-CASTILLO'!$G$2:$G$74,$B68,'[1]MIAC-CASTILLO'!$L$2:$L$74,"0")</f>
        <v>0</v>
      </c>
      <c r="AG68" s="13" t="n">
        <f aca="false">COUNTIFS([1]OFICINAS!$G$2:$G$105,$B68,[1]OFICINAS!$C$2:$C$105,"1")</f>
        <v>0</v>
      </c>
      <c r="AH68" s="13" t="n">
        <f aca="false">COUNTIFS([1]OFICINAS!$G$15:$G$105,$B68,[1]OFICINAS!$D$15:$D$105,"1")</f>
        <v>0</v>
      </c>
      <c r="AI68" s="13" t="n">
        <f aca="false">COUNTIFS([1]OFICINAS!$G$15:$G$105,$B68,[1]OFICINAS!$L$15:$L$105,"0")</f>
        <v>0</v>
      </c>
      <c r="AJ68" s="10" t="n">
        <f aca="false">C68+F68+I68+L68+O68+R68+U68+X68+AA68+AD68+AG68</f>
        <v>1</v>
      </c>
      <c r="AK68" s="13" t="n">
        <f aca="false">D68+G68+J68+M68+P68+S68+V68+Y68+AB68+AE68+AH68</f>
        <v>0</v>
      </c>
      <c r="AL68" s="16" t="n">
        <f aca="false">E68+H68+K68+N68+Q68+T68+W68+Z68+AC68+AF68+AI68</f>
        <v>0</v>
      </c>
      <c r="AM68" s="1"/>
      <c r="AN68" s="1"/>
      <c r="AO68" s="1"/>
      <c r="AP68" s="1"/>
      <c r="AQ68" s="1"/>
      <c r="AR68" s="1"/>
      <c r="AS68" s="1"/>
      <c r="AT68" s="1"/>
      <c r="AU68" s="1"/>
    </row>
    <row r="69" customFormat="false" ht="15.75" hidden="false" customHeight="true" outlineLevel="0" collapsed="false">
      <c r="A69" s="23"/>
      <c r="B69" s="9" t="str">
        <f aca="false">'[1] CATEGORIAS FIJOS PRESUPUESTO 2'!B70</f>
        <v>OFICIAL DE 1º TÉCNICO DE SONIDO</v>
      </c>
      <c r="C69" s="10" t="n">
        <f aca="false">COUNTIFS([1]MONTAÑAS!$G$2:$G$111,$B69,[1]MONTAÑAS!$C$2:$C$111,"1")</f>
        <v>0</v>
      </c>
      <c r="D69" s="13" t="n">
        <f aca="false">COUNTIFS([1]MONTAÑAS!$G$2:$G$111,B69,[1]MONTAÑAS!$D$2:$D$111,"1")</f>
        <v>0</v>
      </c>
      <c r="E69" s="16" t="n">
        <f aca="false">COUNTIFS([1]MONTAÑAS!$G$2:$G$111,B69,[1]MONTAÑAS!$L$2:$L$111,"0")</f>
        <v>0</v>
      </c>
      <c r="F69" s="10" t="n">
        <f aca="false">COUNTIFS([1]JAMEOS!$G$2:$G$124,$B69,[1]JAMEOS!$C$2:$C$124,"1")</f>
        <v>0</v>
      </c>
      <c r="G69" s="13" t="n">
        <f aca="false">COUNTIFS([1]JAMEOS!$G$2:$G$115,B69,[1]JAMEOS!$D$2:$D$115,"1")</f>
        <v>0</v>
      </c>
      <c r="H69" s="13" t="n">
        <f aca="false">COUNTIFS([1]JAMEOS!$G$2:$G$115,$B69,[1]JAMEOS!$L$2:$L$115,"0")</f>
        <v>0</v>
      </c>
      <c r="I69" s="10" t="n">
        <f aca="false">COUNTIFS([1]CUEVA!$G$2:$G$132,$B69,[1]CUEVA!$C$2:$C$132,"1")</f>
        <v>0</v>
      </c>
      <c r="J69" s="13" t="n">
        <f aca="false">COUNTIFS([1]CUEVA!$G$2:$G$122,$B69,[1]CUEVA!$D$2:$D$122,"1")</f>
        <v>0</v>
      </c>
      <c r="K69" s="14" t="n">
        <f aca="false">COUNTIFS([1]CUEVA!$G$2:$G$123,$B69,[1]CUEVA!$L$2:$L$123,"0")</f>
        <v>0</v>
      </c>
      <c r="L69" s="10" t="n">
        <f aca="false">COUNTIFS([1]MIRADOR!$G$2:$G$129,$B69,[1]MIRADOR!$C$2:$C$129,"1")</f>
        <v>0</v>
      </c>
      <c r="M69" s="13" t="n">
        <f aca="false">COUNTIFS([1]MIRADOR!$G$2:$G$118,$B69,[1]MIRADOR!$D$2:$D$118,"1")</f>
        <v>0</v>
      </c>
      <c r="N69" s="13" t="n">
        <f aca="false">COUNTIFS([1]MIRADOR!$G$2:$G$119,$B69,[1]MIRADOR!$L$2:$L$119,"0")</f>
        <v>0</v>
      </c>
      <c r="O69" s="10" t="n">
        <f aca="false">COUNTIFS([1]JARDIN!$G$2:$G$136,$B69,[1]JARDIN!$C$2:$C$136,"1")</f>
        <v>0</v>
      </c>
      <c r="P69" s="13" t="n">
        <f aca="false">COUNTIFS([1]JARDIN!$G$2:$G$126,$B69,[1]JARDIN!$D$2:$D$126,"1")</f>
        <v>0</v>
      </c>
      <c r="Q69" s="14" t="n">
        <f aca="false">COUNTIFS([1]JARDIN!$G$2:$G$126,$B69,[1]JARDIN!$L$2:$L$126,"0")</f>
        <v>0</v>
      </c>
      <c r="R69" s="10" t="n">
        <f aca="false">COUNTIFS([1]MONUMENTO!$G$2:$G$87,$B69,[1]MONUMENTO!$C$2:$C$87,"1")</f>
        <v>0</v>
      </c>
      <c r="S69" s="13" t="n">
        <f aca="false">COUNTIFS([1]MONUMENTO!$G$2:$G$77,$B69,[1]MONUMENTO!$D$2:$D$77,"1")</f>
        <v>0</v>
      </c>
      <c r="T69" s="13" t="n">
        <f aca="false">COUNTIFS([1]MONUMENTO!$G$2:$G$77,$B69,[1]MONUMENTO!$L$2:$L$77,"0")</f>
        <v>0</v>
      </c>
      <c r="U69" s="10" t="n">
        <f aca="false">COUNTIFS('[1]MIAC-CASTILLO'!$G$2:$G$84,$B69,'[1]MIAC-CASTILLO'!$C$2:$C$84,"1")</f>
        <v>0</v>
      </c>
      <c r="V69" s="13" t="n">
        <f aca="false">COUNTIFS('[1]MIAC-CASTILLO'!$G$2:$G$74,$B69,'[1]MIAC-CASTILLO'!$D$2:$D$74,"1")</f>
        <v>0</v>
      </c>
      <c r="W69" s="16" t="n">
        <f aca="false">COUNTIFS('[1]MIAC-CASTILLO'!$G$2:$G$74,$B69,'[1]MIAC-CASTILLO'!$L$2:$L$74,"0")</f>
        <v>0</v>
      </c>
      <c r="X69" s="10" t="n">
        <f aca="false">COUNTIFS([1]ALMACEN!$G$2:$G$119,$B69,[1]ALMACEN!$C$2:$C$119,"1")</f>
        <v>0</v>
      </c>
      <c r="Y69" s="13" t="n">
        <f aca="false">COUNTIFS([1]ALMACEN!$G$2:$G$119,$B69,[1]ALMACEN!$D$2:$D$119,"1")</f>
        <v>0</v>
      </c>
      <c r="Z69" s="16" t="n">
        <f aca="false">COUNTIFS('[1]MIAC-CASTILLO'!$G$2:$G$74,$B69,'[1]MIAC-CASTILLO'!$L$2:$L$74,"0")</f>
        <v>0</v>
      </c>
      <c r="AA69" s="13" t="n">
        <f aca="false">COUNTIFS([1]FERMINA!$G$2:$G$44,$B69,[1]FERMINA!$C$2:$C$44,"1")</f>
        <v>0</v>
      </c>
      <c r="AB69" s="13" t="n">
        <f aca="false">COUNTIFS([1]FERMINA!$G$2:$G$44,$B69,[1]FERMINA!$D$2:$D$44,"1")</f>
        <v>0</v>
      </c>
      <c r="AC69" s="16" t="n">
        <f aca="false">COUNTIFS('[1]MIAC-CASTILLO'!$G$2:$G$74,$B69,'[1]MIAC-CASTILLO'!$L$2:$L$74,"0")</f>
        <v>0</v>
      </c>
      <c r="AD69" s="17" t="n">
        <f aca="false">COUNTIFS([1]MANTENIMIENTO!$G$3:$G$117,$B69,[1]MANTENIMIENTO!$C$3:$C$117,"1")</f>
        <v>1</v>
      </c>
      <c r="AE69" s="13" t="n">
        <f aca="false">COUNTIFS([1]MANTENIMIENTO!$G$3:$G$117,$B69,[1]MANTENIMIENTO!$D$3:$D$117,"1")</f>
        <v>1</v>
      </c>
      <c r="AF69" s="16" t="n">
        <f aca="false">COUNTIFS('[1]MIAC-CASTILLO'!$G$2:$G$74,$B69,'[1]MIAC-CASTILLO'!$L$2:$L$74,"0")</f>
        <v>0</v>
      </c>
      <c r="AG69" s="13" t="n">
        <f aca="false">COUNTIFS([1]OFICINAS!$G$2:$G$105,$B69,[1]OFICINAS!$C$2:$C$105,"1")</f>
        <v>0</v>
      </c>
      <c r="AH69" s="13" t="n">
        <f aca="false">COUNTIFS([1]OFICINAS!$G$15:$G$105,$B69,[1]OFICINAS!$D$15:$D$105,"1")</f>
        <v>0</v>
      </c>
      <c r="AI69" s="13" t="n">
        <f aca="false">COUNTIFS([1]OFICINAS!$G$15:$G$105,$B69,[1]OFICINAS!$L$15:$L$105,"0")</f>
        <v>0</v>
      </c>
      <c r="AJ69" s="10" t="n">
        <f aca="false">C69+F69+I69+L69+O69+R69+U69+X69+AA69+AD69+AG69</f>
        <v>1</v>
      </c>
      <c r="AK69" s="13" t="n">
        <f aca="false">D69+G69+J69+M69+P69+S69+V69+Y69+AB69+AE69+AH69</f>
        <v>1</v>
      </c>
      <c r="AL69" s="16" t="n">
        <f aca="false">E69+H69+K69+N69+Q69+T69+W69+Z69+AC69+AF69+AI69</f>
        <v>0</v>
      </c>
      <c r="AM69" s="1"/>
      <c r="AN69" s="1"/>
      <c r="AO69" s="1"/>
      <c r="AP69" s="1"/>
      <c r="AQ69" s="1"/>
      <c r="AR69" s="1"/>
      <c r="AS69" s="1"/>
      <c r="AT69" s="1"/>
      <c r="AU69" s="1"/>
    </row>
    <row r="70" customFormat="false" ht="15.75" hidden="false" customHeight="true" outlineLevel="0" collapsed="false">
      <c r="A70" s="23"/>
      <c r="B70" s="9" t="str">
        <f aca="false">'[1] CATEGORIAS FIJOS PRESUPUESTO 2'!B71</f>
        <v>TAPICERO-EBANISTA</v>
      </c>
      <c r="C70" s="10" t="n">
        <f aca="false">COUNTIFS([1]MONTAÑAS!$G$2:$G$111,$B70,[1]MONTAÑAS!$C$2:$C$111,"1")</f>
        <v>0</v>
      </c>
      <c r="D70" s="13" t="n">
        <f aca="false">COUNTIFS([1]MONTAÑAS!$G$2:$G$111,B70,[1]MONTAÑAS!$D$2:$D$111,"1")</f>
        <v>0</v>
      </c>
      <c r="E70" s="16" t="n">
        <f aca="false">COUNTIFS([1]MONTAÑAS!$G$2:$G$111,B70,[1]MONTAÑAS!$L$2:$L$111,"0")</f>
        <v>0</v>
      </c>
      <c r="F70" s="10" t="n">
        <f aca="false">COUNTIFS([1]JAMEOS!$G$2:$G$124,$B70,[1]JAMEOS!$C$2:$C$124,"1")</f>
        <v>0</v>
      </c>
      <c r="G70" s="13" t="n">
        <f aca="false">COUNTIFS([1]JAMEOS!$G$2:$G$115,B70,[1]JAMEOS!$D$2:$D$115,"1")</f>
        <v>0</v>
      </c>
      <c r="H70" s="13" t="n">
        <f aca="false">COUNTIFS([1]JAMEOS!$G$2:$G$115,$B70,[1]JAMEOS!$L$2:$L$115,"0")</f>
        <v>0</v>
      </c>
      <c r="I70" s="10" t="n">
        <f aca="false">COUNTIFS([1]CUEVA!$G$2:$G$132,$B70,[1]CUEVA!$C$2:$C$132,"1")</f>
        <v>0</v>
      </c>
      <c r="J70" s="13" t="n">
        <f aca="false">COUNTIFS([1]CUEVA!$G$2:$G$122,$B70,[1]CUEVA!$D$2:$D$122,"1")</f>
        <v>0</v>
      </c>
      <c r="K70" s="14" t="n">
        <f aca="false">COUNTIFS([1]CUEVA!$G$2:$G$123,$B70,[1]CUEVA!$L$2:$L$123,"0")</f>
        <v>0</v>
      </c>
      <c r="L70" s="10" t="n">
        <f aca="false">COUNTIFS([1]MIRADOR!$G$2:$G$129,$B70,[1]MIRADOR!$C$2:$C$129,"1")</f>
        <v>0</v>
      </c>
      <c r="M70" s="13" t="n">
        <f aca="false">COUNTIFS([1]MIRADOR!$G$2:$G$118,$B70,[1]MIRADOR!$D$2:$D$118,"1")</f>
        <v>0</v>
      </c>
      <c r="N70" s="13" t="n">
        <f aca="false">COUNTIFS([1]MIRADOR!$G$2:$G$119,$B70,[1]MIRADOR!$L$2:$L$119,"0")</f>
        <v>0</v>
      </c>
      <c r="O70" s="10" t="n">
        <f aca="false">COUNTIFS([1]JARDIN!$G$2:$G$136,$B70,[1]JARDIN!$C$2:$C$136,"1")</f>
        <v>0</v>
      </c>
      <c r="P70" s="13" t="n">
        <f aca="false">COUNTIFS([1]JARDIN!$G$2:$G$126,$B70,[1]JARDIN!$D$2:$D$126,"1")</f>
        <v>0</v>
      </c>
      <c r="Q70" s="14" t="n">
        <f aca="false">COUNTIFS([1]JARDIN!$G$2:$G$126,$B70,[1]JARDIN!$L$2:$L$126,"0")</f>
        <v>0</v>
      </c>
      <c r="R70" s="10" t="n">
        <f aca="false">COUNTIFS([1]MONUMENTO!$G$2:$G$87,$B70,[1]MONUMENTO!$C$2:$C$87,"1")</f>
        <v>0</v>
      </c>
      <c r="S70" s="13" t="n">
        <f aca="false">COUNTIFS([1]MONUMENTO!$G$2:$G$77,$B70,[1]MONUMENTO!$D$2:$D$77,"1")</f>
        <v>0</v>
      </c>
      <c r="T70" s="13" t="n">
        <f aca="false">COUNTIFS([1]MONUMENTO!$G$2:$G$77,$B70,[1]MONUMENTO!$L$2:$L$77,"0")</f>
        <v>0</v>
      </c>
      <c r="U70" s="10" t="n">
        <f aca="false">COUNTIFS('[1]MIAC-CASTILLO'!$G$2:$G$84,$B70,'[1]MIAC-CASTILLO'!$C$2:$C$84,"1")</f>
        <v>0</v>
      </c>
      <c r="V70" s="13" t="n">
        <f aca="false">COUNTIFS('[1]MIAC-CASTILLO'!$G$2:$G$74,$B70,'[1]MIAC-CASTILLO'!$D$2:$D$74,"1")</f>
        <v>0</v>
      </c>
      <c r="W70" s="16" t="n">
        <f aca="false">COUNTIFS('[1]MIAC-CASTILLO'!$G$2:$G$74,$B70,'[1]MIAC-CASTILLO'!$L$2:$L$74,"0")</f>
        <v>0</v>
      </c>
      <c r="X70" s="10" t="n">
        <f aca="false">COUNTIFS([1]ALMACEN!$G$2:$G$119,$B70,[1]ALMACEN!$C$2:$C$119,"1")</f>
        <v>0</v>
      </c>
      <c r="Y70" s="13" t="n">
        <f aca="false">COUNTIFS([1]ALMACEN!$G$2:$G$119,$B70,[1]ALMACEN!$D$2:$D$119,"1")</f>
        <v>0</v>
      </c>
      <c r="Z70" s="16" t="n">
        <f aca="false">COUNTIFS('[1]MIAC-CASTILLO'!$G$2:$G$74,$B70,'[1]MIAC-CASTILLO'!$L$2:$L$74,"0")</f>
        <v>0</v>
      </c>
      <c r="AA70" s="13" t="n">
        <f aca="false">COUNTIFS([1]FERMINA!$G$2:$G$44,$B70,[1]FERMINA!$C$2:$C$44,"1")</f>
        <v>0</v>
      </c>
      <c r="AB70" s="13" t="n">
        <f aca="false">COUNTIFS([1]FERMINA!$G$2:$G$44,$B70,[1]FERMINA!$D$2:$D$44,"1")</f>
        <v>0</v>
      </c>
      <c r="AC70" s="16" t="n">
        <f aca="false">COUNTIFS('[1]MIAC-CASTILLO'!$G$2:$G$74,$B70,'[1]MIAC-CASTILLO'!$L$2:$L$74,"0")</f>
        <v>0</v>
      </c>
      <c r="AD70" s="17" t="n">
        <f aca="false">COUNTIFS([1]MANTENIMIENTO!$G$3:$G$117,$B70,[1]MANTENIMIENTO!$C$3:$C$117,"1")</f>
        <v>0</v>
      </c>
      <c r="AE70" s="13" t="n">
        <f aca="false">COUNTIFS([1]MANTENIMIENTO!$G$3:$G$117,$B70,[1]MANTENIMIENTO!$D$3:$D$117,"1")</f>
        <v>0</v>
      </c>
      <c r="AF70" s="16" t="n">
        <f aca="false">COUNTIFS('[1]MIAC-CASTILLO'!$G$2:$G$74,$B70,'[1]MIAC-CASTILLO'!$L$2:$L$74,"0")</f>
        <v>0</v>
      </c>
      <c r="AG70" s="13" t="n">
        <f aca="false">COUNTIFS([1]OFICINAS!$G$2:$G$105,$B70,[1]OFICINAS!$C$2:$C$105,"1")</f>
        <v>0</v>
      </c>
      <c r="AH70" s="13" t="n">
        <f aca="false">COUNTIFS([1]OFICINAS!$G$15:$G$105,$B70,[1]OFICINAS!$D$15:$D$105,"1")</f>
        <v>0</v>
      </c>
      <c r="AI70" s="13" t="n">
        <f aca="false">COUNTIFS([1]OFICINAS!$G$15:$G$105,$B70,[1]OFICINAS!$L$15:$L$105,"0")</f>
        <v>0</v>
      </c>
      <c r="AJ70" s="10" t="n">
        <f aca="false">C70+F70+I70+L70+O70+R70+U70+X70+AA70+AD70+AG70</f>
        <v>0</v>
      </c>
      <c r="AK70" s="13" t="n">
        <f aca="false">D70+G70+J70+M70+P70+S70+V70+Y70+AB70+AE70+AH70</f>
        <v>0</v>
      </c>
      <c r="AL70" s="16" t="n">
        <f aca="false">E70+H70+K70+N70+Q70+T70+W70+Z70+AC70+AF70+AI70</f>
        <v>0</v>
      </c>
      <c r="AM70" s="1"/>
      <c r="AN70" s="1"/>
      <c r="AO70" s="1"/>
      <c r="AP70" s="1"/>
      <c r="AQ70" s="1"/>
      <c r="AR70" s="1"/>
      <c r="AS70" s="1"/>
      <c r="AT70" s="1"/>
      <c r="AU70" s="1"/>
    </row>
    <row r="71" customFormat="false" ht="15.75" hidden="false" customHeight="true" outlineLevel="0" collapsed="false">
      <c r="A71" s="23"/>
      <c r="B71" s="9" t="str">
        <f aca="false">'[1] CATEGORIAS FIJOS PRESUPUESTO 2'!B72</f>
        <v>GUARDA DE DÍA</v>
      </c>
      <c r="C71" s="10" t="n">
        <f aca="false">COUNTIFS([1]MONTAÑAS!$G$2:$G$111,$B71,[1]MONTAÑAS!$C$2:$C$111,"1")</f>
        <v>12</v>
      </c>
      <c r="D71" s="13" t="n">
        <f aca="false">COUNTIFS([1]MONTAÑAS!$G$2:$G$111,B71,[1]MONTAÑAS!$D$2:$D$111,"1")</f>
        <v>5</v>
      </c>
      <c r="E71" s="16" t="n">
        <f aca="false">COUNTIFS([1]MONTAÑAS!$G$2:$G$111,B71,[1]MONTAÑAS!$L$2:$L$111,"0")</f>
        <v>1</v>
      </c>
      <c r="F71" s="10" t="n">
        <f aca="false">COUNTIFS([1]JAMEOS!$G$2:$G$124,$B71,[1]JAMEOS!$C$2:$C$124,"1")</f>
        <v>1</v>
      </c>
      <c r="G71" s="13" t="n">
        <f aca="false">COUNTIFS([1]JAMEOS!$G$2:$G$115,B71,[1]JAMEOS!$D$2:$D$115,"1")</f>
        <v>1</v>
      </c>
      <c r="H71" s="13" t="n">
        <f aca="false">COUNTIFS([1]JAMEOS!$G$2:$G$115,$B71,[1]JAMEOS!$L$2:$L$115,"0")</f>
        <v>0</v>
      </c>
      <c r="I71" s="10" t="n">
        <f aca="false">COUNTIFS([1]CUEVA!$G$2:$G$132,$B71,[1]CUEVA!$C$2:$C$132,"1")</f>
        <v>1</v>
      </c>
      <c r="J71" s="13" t="n">
        <f aca="false">COUNTIFS([1]CUEVA!$G$2:$G$122,$B71,[1]CUEVA!$D$2:$D$122,"1")</f>
        <v>0</v>
      </c>
      <c r="K71" s="14" t="n">
        <f aca="false">COUNTIFS([1]CUEVA!$G$2:$G$123,$B71,[1]CUEVA!$L$2:$L$123,"0")</f>
        <v>0</v>
      </c>
      <c r="L71" s="10" t="n">
        <f aca="false">COUNTIFS([1]MIRADOR!$G$2:$G$129,$B71,[1]MIRADOR!$C$2:$C$129,"1")</f>
        <v>1</v>
      </c>
      <c r="M71" s="13" t="n">
        <f aca="false">COUNTIFS([1]MIRADOR!$G$2:$G$118,$B71,[1]MIRADOR!$D$2:$D$118,"1")</f>
        <v>1</v>
      </c>
      <c r="N71" s="13" t="n">
        <f aca="false">COUNTIFS([1]MIRADOR!$G$2:$G$119,$B71,[1]MIRADOR!$L$2:$L$119,"0")</f>
        <v>0</v>
      </c>
      <c r="O71" s="10" t="n">
        <f aca="false">COUNTIFS([1]JARDIN!$G$2:$G$136,$B71,[1]JARDIN!$C$2:$C$136,"1")</f>
        <v>0</v>
      </c>
      <c r="P71" s="13" t="n">
        <f aca="false">COUNTIFS([1]JARDIN!$G$2:$G$126,$B71,[1]JARDIN!$D$2:$D$126,"1")</f>
        <v>0</v>
      </c>
      <c r="Q71" s="14" t="n">
        <f aca="false">COUNTIFS([1]JARDIN!$G$2:$G$126,$B71,[1]JARDIN!$L$2:$L$126,"0")</f>
        <v>0</v>
      </c>
      <c r="R71" s="10" t="n">
        <f aca="false">COUNTIFS([1]MONUMENTO!$G$2:$G$87,$B71,[1]MONUMENTO!$C$2:$C$87,"1")</f>
        <v>0</v>
      </c>
      <c r="S71" s="13" t="n">
        <f aca="false">COUNTIFS([1]MONUMENTO!$G$2:$G$77,$B71,[1]MONUMENTO!$D$2:$D$77,"1")</f>
        <v>0</v>
      </c>
      <c r="T71" s="13" t="n">
        <f aca="false">COUNTIFS([1]MONUMENTO!$G$2:$G$77,$B71,[1]MONUMENTO!$L$2:$L$77,"0")</f>
        <v>0</v>
      </c>
      <c r="U71" s="10" t="n">
        <f aca="false">COUNTIFS('[1]MIAC-CASTILLO'!$G$2:$G$84,$B71,'[1]MIAC-CASTILLO'!$C$2:$C$84,"1")</f>
        <v>0</v>
      </c>
      <c r="V71" s="13" t="n">
        <f aca="false">COUNTIFS('[1]MIAC-CASTILLO'!$G$2:$G$74,$B71,'[1]MIAC-CASTILLO'!$D$2:$D$74,"1")</f>
        <v>0</v>
      </c>
      <c r="W71" s="16" t="n">
        <f aca="false">COUNTIFS('[1]MIAC-CASTILLO'!$G$2:$G$74,$B71,'[1]MIAC-CASTILLO'!$L$2:$L$74,"0")</f>
        <v>0</v>
      </c>
      <c r="X71" s="10" t="n">
        <f aca="false">COUNTIFS([1]ALMACEN!$G$2:$G$119,$B71,[1]ALMACEN!$C$2:$C$119,"1")</f>
        <v>0</v>
      </c>
      <c r="Y71" s="13" t="n">
        <f aca="false">COUNTIFS([1]ALMACEN!$G$2:$G$119,$B71,[1]ALMACEN!$D$2:$D$119,"1")</f>
        <v>0</v>
      </c>
      <c r="Z71" s="16" t="n">
        <f aca="false">COUNTIFS('[1]MIAC-CASTILLO'!$G$2:$G$74,$B71,'[1]MIAC-CASTILLO'!$L$2:$L$74,"0")</f>
        <v>0</v>
      </c>
      <c r="AA71" s="13" t="n">
        <f aca="false">COUNTIFS([1]FERMINA!$G$2:$G$44,$B71,[1]FERMINA!$C$2:$C$44,"1")</f>
        <v>0</v>
      </c>
      <c r="AB71" s="13" t="n">
        <f aca="false">COUNTIFS([1]FERMINA!$G$2:$G$44,$B71,[1]FERMINA!$D$2:$D$44,"1")</f>
        <v>0</v>
      </c>
      <c r="AC71" s="16" t="n">
        <f aca="false">COUNTIFS('[1]MIAC-CASTILLO'!$G$2:$G$74,$B71,'[1]MIAC-CASTILLO'!$L$2:$L$74,"0")</f>
        <v>0</v>
      </c>
      <c r="AD71" s="17" t="n">
        <f aca="false">COUNTIFS([1]MANTENIMIENTO!$G$3:$G$117,$B71,[1]MANTENIMIENTO!$C$3:$C$117,"1")</f>
        <v>0</v>
      </c>
      <c r="AE71" s="13" t="n">
        <f aca="false">COUNTIFS([1]MANTENIMIENTO!$G$3:$G$117,$B71,[1]MANTENIMIENTO!$D$3:$D$117,"1")</f>
        <v>0</v>
      </c>
      <c r="AF71" s="16" t="n">
        <f aca="false">COUNTIFS('[1]MIAC-CASTILLO'!$G$2:$G$74,$B71,'[1]MIAC-CASTILLO'!$L$2:$L$74,"0")</f>
        <v>0</v>
      </c>
      <c r="AG71" s="13" t="n">
        <f aca="false">COUNTIFS([1]OFICINAS!$G$2:$G$105,$B71,[1]OFICINAS!$C$2:$C$105,"1")</f>
        <v>0</v>
      </c>
      <c r="AH71" s="13" t="n">
        <f aca="false">COUNTIFS([1]OFICINAS!$G$15:$G$105,$B71,[1]OFICINAS!$D$15:$D$105,"1")</f>
        <v>0</v>
      </c>
      <c r="AI71" s="13" t="n">
        <f aca="false">COUNTIFS([1]OFICINAS!$G$15:$G$105,$B71,[1]OFICINAS!$L$15:$L$105,"0")</f>
        <v>0</v>
      </c>
      <c r="AJ71" s="10" t="n">
        <f aca="false">C71+F71+I71+L71+O71+R71+U71+X71+AA71+AD71+AG71</f>
        <v>15</v>
      </c>
      <c r="AK71" s="13" t="n">
        <f aca="false">D71+G71+J71+M71+P71+S71+V71+Y71+AB71+AE71+AH71</f>
        <v>7</v>
      </c>
      <c r="AL71" s="16" t="n">
        <f aca="false">E71+H71+K71+N71+Q71+T71+W71+Z71+AC71+AF71+AI71</f>
        <v>1</v>
      </c>
      <c r="AM71" s="1"/>
      <c r="AN71" s="1"/>
      <c r="AO71" s="1"/>
      <c r="AP71" s="1"/>
      <c r="AQ71" s="1"/>
      <c r="AR71" s="1"/>
      <c r="AS71" s="1"/>
      <c r="AT71" s="1"/>
      <c r="AU71" s="1"/>
    </row>
    <row r="72" customFormat="false" ht="15.75" hidden="false" customHeight="true" outlineLevel="0" collapsed="false">
      <c r="A72" s="23"/>
      <c r="B72" s="9" t="str">
        <f aca="false">'[1] CATEGORIAS FIJOS PRESUPUESTO 2'!B73</f>
        <v>GUARDA NOCTURNO</v>
      </c>
      <c r="C72" s="10" t="n">
        <f aca="false">COUNTIFS([1]MONTAÑAS!$G$2:$G$111,$B72,[1]MONTAÑAS!$C$2:$C$111,"1")</f>
        <v>0</v>
      </c>
      <c r="D72" s="13" t="n">
        <f aca="false">COUNTIFS([1]MONTAÑAS!$G$2:$G$111,B72,[1]MONTAÑAS!$D$2:$D$111,"1")</f>
        <v>0</v>
      </c>
      <c r="E72" s="16" t="n">
        <f aca="false">COUNTIFS([1]MONTAÑAS!$G$2:$G$111,B72,[1]MONTAÑAS!$L$2:$L$111,"0")</f>
        <v>0</v>
      </c>
      <c r="F72" s="10" t="n">
        <f aca="false">COUNTIFS([1]JAMEOS!$G$2:$G$124,$B72,[1]JAMEOS!$C$2:$C$124,"1")</f>
        <v>0</v>
      </c>
      <c r="G72" s="13" t="n">
        <f aca="false">COUNTIFS([1]JAMEOS!$G$2:$G$115,B72,[1]JAMEOS!$D$2:$D$115,"1")</f>
        <v>0</v>
      </c>
      <c r="H72" s="13" t="n">
        <f aca="false">COUNTIFS([1]JAMEOS!$G$2:$G$115,$B72,[1]JAMEOS!$L$2:$L$115,"0")</f>
        <v>0</v>
      </c>
      <c r="I72" s="10" t="n">
        <f aca="false">COUNTIFS([1]CUEVA!$G$2:$G$132,$B72,[1]CUEVA!$C$2:$C$132,"1")</f>
        <v>1</v>
      </c>
      <c r="J72" s="13" t="n">
        <f aca="false">COUNTIFS([1]CUEVA!$G$2:$G$122,$B72,[1]CUEVA!$D$2:$D$122,"1")</f>
        <v>0</v>
      </c>
      <c r="K72" s="14" t="n">
        <f aca="false">COUNTIFS([1]CUEVA!$G$2:$G$123,$B72,[1]CUEVA!$L$2:$L$123,"0")</f>
        <v>0</v>
      </c>
      <c r="L72" s="10" t="n">
        <f aca="false">COUNTIFS([1]MIRADOR!$G$2:$G$129,$B72,[1]MIRADOR!$C$2:$C$129,"1")</f>
        <v>0</v>
      </c>
      <c r="M72" s="13" t="n">
        <f aca="false">COUNTIFS([1]MIRADOR!$G$2:$G$118,$B72,[1]MIRADOR!$D$2:$D$118,"1")</f>
        <v>0</v>
      </c>
      <c r="N72" s="13" t="n">
        <f aca="false">COUNTIFS([1]MIRADOR!$G$2:$G$119,$B72,[1]MIRADOR!$L$2:$L$119,"0")</f>
        <v>0</v>
      </c>
      <c r="O72" s="10" t="n">
        <f aca="false">COUNTIFS([1]JARDIN!$G$2:$G$136,$B72,[1]JARDIN!$C$2:$C$136,"1")</f>
        <v>0</v>
      </c>
      <c r="P72" s="13" t="n">
        <f aca="false">COUNTIFS([1]JARDIN!$G$2:$G$126,$B72,[1]JARDIN!$D$2:$D$126,"1")</f>
        <v>0</v>
      </c>
      <c r="Q72" s="14" t="n">
        <f aca="false">COUNTIFS([1]JARDIN!$G$2:$G$126,$B72,[1]JARDIN!$L$2:$L$126,"0")</f>
        <v>0</v>
      </c>
      <c r="R72" s="10" t="n">
        <f aca="false">COUNTIFS([1]MONUMENTO!$G$2:$G$87,$B72,[1]MONUMENTO!$C$2:$C$87,"1")</f>
        <v>0</v>
      </c>
      <c r="S72" s="13" t="n">
        <f aca="false">COUNTIFS([1]MONUMENTO!$G$2:$G$77,$B72,[1]MONUMENTO!$D$2:$D$77,"1")</f>
        <v>0</v>
      </c>
      <c r="T72" s="13" t="n">
        <f aca="false">COUNTIFS([1]MONUMENTO!$G$2:$G$77,$B72,[1]MONUMENTO!$L$2:$L$77,"0")</f>
        <v>0</v>
      </c>
      <c r="U72" s="10" t="n">
        <f aca="false">COUNTIFS('[1]MIAC-CASTILLO'!$G$2:$G$84,$B72,'[1]MIAC-CASTILLO'!$C$2:$C$84,"1")</f>
        <v>0</v>
      </c>
      <c r="V72" s="13" t="n">
        <f aca="false">COUNTIFS('[1]MIAC-CASTILLO'!$G$2:$G$74,$B72,'[1]MIAC-CASTILLO'!$D$2:$D$74,"1")</f>
        <v>0</v>
      </c>
      <c r="W72" s="16" t="n">
        <f aca="false">COUNTIFS('[1]MIAC-CASTILLO'!$G$2:$G$74,$B72,'[1]MIAC-CASTILLO'!$L$2:$L$74,"0")</f>
        <v>0</v>
      </c>
      <c r="X72" s="10" t="n">
        <f aca="false">COUNTIFS([1]ALMACEN!$G$2:$G$119,$B72,[1]ALMACEN!$C$2:$C$119,"1")</f>
        <v>0</v>
      </c>
      <c r="Y72" s="13" t="n">
        <f aca="false">COUNTIFS([1]ALMACEN!$G$2:$G$119,$B72,[1]ALMACEN!$D$2:$D$119,"1")</f>
        <v>0</v>
      </c>
      <c r="Z72" s="16" t="n">
        <f aca="false">COUNTIFS('[1]MIAC-CASTILLO'!$G$2:$G$74,$B72,'[1]MIAC-CASTILLO'!$L$2:$L$74,"0")</f>
        <v>0</v>
      </c>
      <c r="AA72" s="13" t="n">
        <f aca="false">COUNTIFS([1]FERMINA!$G$2:$G$44,$B72,[1]FERMINA!$C$2:$C$44,"1")</f>
        <v>0</v>
      </c>
      <c r="AB72" s="13" t="n">
        <f aca="false">COUNTIFS([1]FERMINA!$G$2:$G$44,$B72,[1]FERMINA!$D$2:$D$44,"1")</f>
        <v>0</v>
      </c>
      <c r="AC72" s="16" t="n">
        <f aca="false">COUNTIFS('[1]MIAC-CASTILLO'!$G$2:$G$74,$B72,'[1]MIAC-CASTILLO'!$L$2:$L$74,"0")</f>
        <v>0</v>
      </c>
      <c r="AD72" s="17" t="n">
        <f aca="false">COUNTIFS([1]MANTENIMIENTO!$G$3:$G$117,$B72,[1]MANTENIMIENTO!$C$3:$C$117,"1")</f>
        <v>1</v>
      </c>
      <c r="AE72" s="13" t="n">
        <f aca="false">COUNTIFS([1]MANTENIMIENTO!$G$3:$G$117,$B72,[1]MANTENIMIENTO!$D$3:$D$117,"1")</f>
        <v>0</v>
      </c>
      <c r="AF72" s="16" t="n">
        <f aca="false">COUNTIFS('[1]MIAC-CASTILLO'!$G$2:$G$74,$B72,'[1]MIAC-CASTILLO'!$L$2:$L$74,"0")</f>
        <v>0</v>
      </c>
      <c r="AG72" s="13" t="n">
        <f aca="false">COUNTIFS([1]OFICINAS!$G$2:$G$105,$B72,[1]OFICINAS!$C$2:$C$105,"1")</f>
        <v>0</v>
      </c>
      <c r="AH72" s="13" t="n">
        <f aca="false">COUNTIFS([1]OFICINAS!$G$15:$G$105,$B72,[1]OFICINAS!$D$15:$D$105,"1")</f>
        <v>0</v>
      </c>
      <c r="AI72" s="13" t="n">
        <f aca="false">COUNTIFS([1]OFICINAS!$G$15:$G$105,$B72,[1]OFICINAS!$L$15:$L$105,"0")</f>
        <v>0</v>
      </c>
      <c r="AJ72" s="10" t="n">
        <f aca="false">C72+F72+I72+L72+O72+R72+U72+X72+AA72+AD72+AG72</f>
        <v>2</v>
      </c>
      <c r="AK72" s="13" t="n">
        <f aca="false">D72+G72+J72+M72+P72+S72+V72+Y72+AB72+AE72+AH72</f>
        <v>0</v>
      </c>
      <c r="AL72" s="16" t="n">
        <f aca="false">E72+H72+K72+N72+Q72+T72+W72+Z72+AC72+AF72+AI72</f>
        <v>0</v>
      </c>
      <c r="AM72" s="1"/>
      <c r="AN72" s="1"/>
      <c r="AO72" s="1"/>
      <c r="AP72" s="1"/>
      <c r="AQ72" s="1"/>
      <c r="AR72" s="1"/>
      <c r="AS72" s="1"/>
      <c r="AT72" s="1"/>
      <c r="AU72" s="1"/>
    </row>
    <row r="73" customFormat="false" ht="15.75" hidden="false" customHeight="true" outlineLevel="0" collapsed="false">
      <c r="A73" s="23"/>
      <c r="B73" s="9" t="str">
        <f aca="false">'[1] CATEGORIAS FIJOS PRESUPUESTO 2'!B74</f>
        <v>ALMACENERO</v>
      </c>
      <c r="C73" s="10" t="n">
        <f aca="false">COUNTIFS([1]MONTAÑAS!$G$2:$G$111,$B73,[1]MONTAÑAS!$C$2:$C$111,"1")</f>
        <v>1</v>
      </c>
      <c r="D73" s="13" t="n">
        <f aca="false">COUNTIFS([1]MONTAÑAS!$G$2:$G$111,B73,[1]MONTAÑAS!$D$2:$D$111,"1")</f>
        <v>1</v>
      </c>
      <c r="E73" s="16" t="n">
        <f aca="false">COUNTIFS([1]MONTAÑAS!$G$2:$G$111,B73,[1]MONTAÑAS!$L$2:$L$111,"0")</f>
        <v>0</v>
      </c>
      <c r="F73" s="10" t="n">
        <f aca="false">COUNTIFS([1]JAMEOS!$G$2:$G$124,$B73,[1]JAMEOS!$C$2:$C$124,"1")</f>
        <v>2</v>
      </c>
      <c r="G73" s="13" t="n">
        <f aca="false">COUNTIFS([1]JAMEOS!$G$2:$G$115,B73,[1]JAMEOS!$D$2:$D$115,"1")</f>
        <v>1</v>
      </c>
      <c r="H73" s="13" t="n">
        <f aca="false">COUNTIFS([1]JAMEOS!$G$2:$G$115,$B73,[1]JAMEOS!$L$2:$L$115,"0")</f>
        <v>0</v>
      </c>
      <c r="I73" s="10" t="n">
        <f aca="false">COUNTIFS([1]CUEVA!$G$2:$G$132,$B73,[1]CUEVA!$C$2:$C$132,"1")</f>
        <v>0</v>
      </c>
      <c r="J73" s="13" t="n">
        <f aca="false">COUNTIFS([1]CUEVA!$G$2:$G$122,$B73,[1]CUEVA!$D$2:$D$122,"1")</f>
        <v>0</v>
      </c>
      <c r="K73" s="14" t="n">
        <f aca="false">COUNTIFS([1]CUEVA!$G$2:$G$123,$B73,[1]CUEVA!$L$2:$L$123,"0")</f>
        <v>0</v>
      </c>
      <c r="L73" s="10" t="n">
        <f aca="false">COUNTIFS([1]MIRADOR!$G$2:$G$129,$B73,[1]MIRADOR!$C$2:$C$129,"1")</f>
        <v>0</v>
      </c>
      <c r="M73" s="13" t="n">
        <f aca="false">COUNTIFS([1]MIRADOR!$G$2:$G$118,$B73,[1]MIRADOR!$D$2:$D$118,"1")</f>
        <v>0</v>
      </c>
      <c r="N73" s="13" t="n">
        <f aca="false">COUNTIFS([1]MIRADOR!$G$2:$G$119,$B73,[1]MIRADOR!$L$2:$L$119,"0")</f>
        <v>0</v>
      </c>
      <c r="O73" s="10" t="n">
        <f aca="false">COUNTIFS([1]JARDIN!$G$2:$G$136,$B73,[1]JARDIN!$C$2:$C$136,"1")</f>
        <v>0</v>
      </c>
      <c r="P73" s="13" t="n">
        <f aca="false">COUNTIFS([1]JARDIN!$G$2:$G$126,$B73,[1]JARDIN!$D$2:$D$126,"1")</f>
        <v>0</v>
      </c>
      <c r="Q73" s="14" t="n">
        <f aca="false">COUNTIFS([1]JARDIN!$G$2:$G$126,$B73,[1]JARDIN!$L$2:$L$126,"0")</f>
        <v>0</v>
      </c>
      <c r="R73" s="10" t="n">
        <f aca="false">COUNTIFS([1]MONUMENTO!$G$2:$G$87,$B73,[1]MONUMENTO!$C$2:$C$87,"1")</f>
        <v>2</v>
      </c>
      <c r="S73" s="13" t="n">
        <f aca="false">COUNTIFS([1]MONUMENTO!$G$2:$G$77,$B73,[1]MONUMENTO!$D$2:$D$77,"1")</f>
        <v>1</v>
      </c>
      <c r="T73" s="13" t="n">
        <f aca="false">COUNTIFS([1]MONUMENTO!$G$2:$G$77,$B73,[1]MONUMENTO!$L$2:$L$77,"0")</f>
        <v>0</v>
      </c>
      <c r="U73" s="10" t="n">
        <f aca="false">COUNTIFS('[1]MIAC-CASTILLO'!$G$2:$G$84,$B73,'[1]MIAC-CASTILLO'!$C$2:$C$84,"1")</f>
        <v>0</v>
      </c>
      <c r="V73" s="13" t="n">
        <f aca="false">COUNTIFS('[1]MIAC-CASTILLO'!$G$2:$G$74,$B73,'[1]MIAC-CASTILLO'!$D$2:$D$74,"1")</f>
        <v>0</v>
      </c>
      <c r="W73" s="16" t="n">
        <f aca="false">COUNTIFS('[1]MIAC-CASTILLO'!$G$2:$G$74,$B73,'[1]MIAC-CASTILLO'!$L$2:$L$74,"0")</f>
        <v>0</v>
      </c>
      <c r="X73" s="10" t="n">
        <f aca="false">COUNTIFS([1]ALMACEN!$G$2:$G$119,$B73,[1]ALMACEN!$C$2:$C$119,"1")</f>
        <v>0</v>
      </c>
      <c r="Y73" s="13" t="n">
        <f aca="false">COUNTIFS([1]ALMACEN!$G$2:$G$119,$B73,[1]ALMACEN!$D$2:$D$119,"1")</f>
        <v>0</v>
      </c>
      <c r="Z73" s="16" t="n">
        <f aca="false">COUNTIFS('[1]MIAC-CASTILLO'!$G$2:$G$74,$B73,'[1]MIAC-CASTILLO'!$L$2:$L$74,"0")</f>
        <v>0</v>
      </c>
      <c r="AA73" s="13" t="n">
        <f aca="false">COUNTIFS([1]FERMINA!$G$2:$G$44,$B73,[1]FERMINA!$C$2:$C$44,"1")</f>
        <v>0</v>
      </c>
      <c r="AB73" s="13" t="n">
        <f aca="false">COUNTIFS([1]FERMINA!$G$2:$G$44,$B73,[1]FERMINA!$D$2:$D$44,"1")</f>
        <v>0</v>
      </c>
      <c r="AC73" s="16" t="n">
        <f aca="false">COUNTIFS('[1]MIAC-CASTILLO'!$G$2:$G$74,$B73,'[1]MIAC-CASTILLO'!$L$2:$L$74,"0")</f>
        <v>0</v>
      </c>
      <c r="AD73" s="17" t="n">
        <f aca="false">COUNTIFS([1]MANTENIMIENTO!$G$3:$G$117,$B73,[1]MANTENIMIENTO!$C$3:$C$117,"1")</f>
        <v>0</v>
      </c>
      <c r="AE73" s="13" t="n">
        <f aca="false">COUNTIFS([1]MANTENIMIENTO!$G$3:$G$117,$B73,[1]MANTENIMIENTO!$D$3:$D$117,"1")</f>
        <v>0</v>
      </c>
      <c r="AF73" s="16" t="n">
        <f aca="false">COUNTIFS('[1]MIAC-CASTILLO'!$G$2:$G$74,$B73,'[1]MIAC-CASTILLO'!$L$2:$L$74,"0")</f>
        <v>0</v>
      </c>
      <c r="AG73" s="13" t="n">
        <f aca="false">COUNTIFS([1]OFICINAS!$G$2:$G$105,$B73,[1]OFICINAS!$C$2:$C$105,"1")</f>
        <v>0</v>
      </c>
      <c r="AH73" s="13" t="n">
        <f aca="false">COUNTIFS([1]OFICINAS!$G$15:$G$105,$B73,[1]OFICINAS!$D$15:$D$105,"1")</f>
        <v>0</v>
      </c>
      <c r="AI73" s="13" t="n">
        <f aca="false">COUNTIFS([1]OFICINAS!$G$15:$G$105,$B73,[1]OFICINAS!$L$15:$L$105,"0")</f>
        <v>0</v>
      </c>
      <c r="AJ73" s="10" t="n">
        <f aca="false">C73+F73+I73+L73+O73+R73+U73+X73+AA73+AD73+AG73</f>
        <v>5</v>
      </c>
      <c r="AK73" s="13" t="n">
        <f aca="false">D73+G73+J73+M73+P73+S73+V73+Y73+AB73+AE73+AH73</f>
        <v>3</v>
      </c>
      <c r="AL73" s="16" t="n">
        <f aca="false">E73+H73+K73+N73+Q73+T73+W73+Z73+AC73+AF73+AI73</f>
        <v>0</v>
      </c>
      <c r="AM73" s="1"/>
      <c r="AN73" s="1"/>
      <c r="AO73" s="1"/>
      <c r="AP73" s="1"/>
      <c r="AQ73" s="1"/>
      <c r="AR73" s="1"/>
      <c r="AS73" s="1"/>
      <c r="AT73" s="1"/>
      <c r="AU73" s="1"/>
    </row>
    <row r="74" customFormat="false" ht="15.75" hidden="false" customHeight="true" outlineLevel="0" collapsed="false">
      <c r="A74" s="23"/>
      <c r="B74" s="9" t="str">
        <f aca="false">'[1] CATEGORIAS FIJOS PRESUPUESTO 2'!B75</f>
        <v>CORRETURNO NIVEL III</v>
      </c>
      <c r="C74" s="10" t="n">
        <f aca="false">COUNTIFS([1]MONTAÑAS!$G$2:$G$111,$B74,[1]MONTAÑAS!$C$2:$C$111,"1")</f>
        <v>0</v>
      </c>
      <c r="D74" s="13" t="n">
        <f aca="false">COUNTIFS([1]MONTAÑAS!$G$2:$G$111,B74,[1]MONTAÑAS!$D$2:$D$111,"1")</f>
        <v>0</v>
      </c>
      <c r="E74" s="16" t="n">
        <f aca="false">COUNTIFS([1]MONTAÑAS!$G$2:$G$111,B74,[1]MONTAÑAS!$L$2:$L$111,"0")</f>
        <v>0</v>
      </c>
      <c r="F74" s="10" t="n">
        <f aca="false">COUNTIFS([1]JAMEOS!$G$2:$G$124,$B74,[1]JAMEOS!$C$2:$C$124,"1")</f>
        <v>0</v>
      </c>
      <c r="G74" s="13" t="n">
        <f aca="false">COUNTIFS([1]JAMEOS!$G$2:$G$115,B74,[1]JAMEOS!$D$2:$D$115,"1")</f>
        <v>0</v>
      </c>
      <c r="H74" s="13" t="n">
        <f aca="false">COUNTIFS([1]JAMEOS!$G$2:$G$115,$B74,[1]JAMEOS!$L$2:$L$115,"0")</f>
        <v>0</v>
      </c>
      <c r="I74" s="10" t="n">
        <f aca="false">COUNTIFS([1]CUEVA!$G$2:$G$132,$B74,[1]CUEVA!$C$2:$C$132,"1")</f>
        <v>0</v>
      </c>
      <c r="J74" s="13" t="n">
        <f aca="false">COUNTIFS([1]CUEVA!$G$2:$G$122,$B74,[1]CUEVA!$D$2:$D$122,"1")</f>
        <v>0</v>
      </c>
      <c r="K74" s="14" t="n">
        <f aca="false">COUNTIFS([1]CUEVA!$G$2:$G$123,$B74,[1]CUEVA!$L$2:$L$123,"0")</f>
        <v>0</v>
      </c>
      <c r="L74" s="10" t="n">
        <f aca="false">COUNTIFS([1]MIRADOR!$G$2:$G$129,$B74,[1]MIRADOR!$C$2:$C$129,"1")</f>
        <v>0</v>
      </c>
      <c r="M74" s="13" t="n">
        <f aca="false">COUNTIFS([1]MIRADOR!$G$2:$G$118,$B74,[1]MIRADOR!$D$2:$D$118,"1")</f>
        <v>0</v>
      </c>
      <c r="N74" s="13" t="n">
        <f aca="false">COUNTIFS([1]MIRADOR!$G$2:$G$119,$B74,[1]MIRADOR!$L$2:$L$119,"0")</f>
        <v>0</v>
      </c>
      <c r="O74" s="10" t="n">
        <f aca="false">COUNTIFS([1]JARDIN!$G$2:$G$136,$B74,[1]JARDIN!$C$2:$C$136,"1")</f>
        <v>2</v>
      </c>
      <c r="P74" s="13" t="n">
        <f aca="false">COUNTIFS([1]JARDIN!$G$2:$G$126,$B74,[1]JARDIN!$D$2:$D$126,"1")</f>
        <v>0</v>
      </c>
      <c r="Q74" s="14" t="n">
        <f aca="false">COUNTIFS([1]JARDIN!$G$2:$G$126,$B74,[1]JARDIN!$L$2:$L$126,"0")</f>
        <v>0</v>
      </c>
      <c r="R74" s="10" t="n">
        <f aca="false">COUNTIFS([1]MONUMENTO!$G$2:$G$87,$B74,[1]MONUMENTO!$C$2:$C$87,"1")</f>
        <v>0</v>
      </c>
      <c r="S74" s="13" t="n">
        <f aca="false">COUNTIFS([1]MONUMENTO!$G$2:$G$77,$B74,[1]MONUMENTO!$D$2:$D$77,"1")</f>
        <v>0</v>
      </c>
      <c r="T74" s="13" t="n">
        <f aca="false">COUNTIFS([1]MONUMENTO!$G$2:$G$77,$B74,[1]MONUMENTO!$L$2:$L$77,"0")</f>
        <v>0</v>
      </c>
      <c r="U74" s="10" t="n">
        <f aca="false">COUNTIFS('[1]MIAC-CASTILLO'!$G$2:$G$84,$B74,'[1]MIAC-CASTILLO'!$C$2:$C$84,"1")</f>
        <v>0</v>
      </c>
      <c r="V74" s="13" t="n">
        <f aca="false">COUNTIFS('[1]MIAC-CASTILLO'!$G$2:$G$74,$B74,'[1]MIAC-CASTILLO'!$D$2:$D$74,"1")</f>
        <v>0</v>
      </c>
      <c r="W74" s="16" t="n">
        <f aca="false">COUNTIFS('[1]MIAC-CASTILLO'!$G$2:$G$74,$B74,'[1]MIAC-CASTILLO'!$L$2:$L$74,"0")</f>
        <v>0</v>
      </c>
      <c r="X74" s="10" t="n">
        <f aca="false">COUNTIFS([1]ALMACEN!$G$2:$G$119,$B74,[1]ALMACEN!$C$2:$C$119,"1")</f>
        <v>0</v>
      </c>
      <c r="Y74" s="13" t="n">
        <f aca="false">COUNTIFS([1]ALMACEN!$G$2:$G$119,$B74,[1]ALMACEN!$D$2:$D$119,"1")</f>
        <v>0</v>
      </c>
      <c r="Z74" s="16" t="n">
        <f aca="false">COUNTIFS('[1]MIAC-CASTILLO'!$G$2:$G$74,$B74,'[1]MIAC-CASTILLO'!$L$2:$L$74,"0")</f>
        <v>0</v>
      </c>
      <c r="AA74" s="13" t="n">
        <f aca="false">COUNTIFS([1]FERMINA!$G$2:$G$44,$B74,[1]FERMINA!$C$2:$C$44,"1")</f>
        <v>0</v>
      </c>
      <c r="AB74" s="13" t="n">
        <f aca="false">COUNTIFS([1]FERMINA!$G$2:$G$44,$B74,[1]FERMINA!$D$2:$D$44,"1")</f>
        <v>0</v>
      </c>
      <c r="AC74" s="16" t="n">
        <f aca="false">COUNTIFS('[1]MIAC-CASTILLO'!$G$2:$G$74,$B74,'[1]MIAC-CASTILLO'!$L$2:$L$74,"0")</f>
        <v>0</v>
      </c>
      <c r="AD74" s="17" t="n">
        <f aca="false">COUNTIFS([1]MANTENIMIENTO!$G$3:$G$117,$B74,[1]MANTENIMIENTO!$C$3:$C$117,"1")</f>
        <v>0</v>
      </c>
      <c r="AE74" s="13" t="n">
        <f aca="false">COUNTIFS([1]MANTENIMIENTO!$G$3:$G$117,$B74,[1]MANTENIMIENTO!$D$3:$D$117,"1")</f>
        <v>0</v>
      </c>
      <c r="AF74" s="16" t="n">
        <f aca="false">COUNTIFS('[1]MIAC-CASTILLO'!$G$2:$G$74,$B74,'[1]MIAC-CASTILLO'!$L$2:$L$74,"0")</f>
        <v>0</v>
      </c>
      <c r="AG74" s="13" t="n">
        <f aca="false">COUNTIFS([1]OFICINAS!$G$2:$G$105,$B74,[1]OFICINAS!$C$2:$C$105,"1")</f>
        <v>0</v>
      </c>
      <c r="AH74" s="13" t="n">
        <f aca="false">COUNTIFS([1]OFICINAS!$G$15:$G$105,$B74,[1]OFICINAS!$D$15:$D$105,"1")</f>
        <v>0</v>
      </c>
      <c r="AI74" s="13" t="n">
        <f aca="false">COUNTIFS([1]OFICINAS!$G$15:$G$105,$B74,[1]OFICINAS!$L$15:$L$105,"0")</f>
        <v>0</v>
      </c>
      <c r="AJ74" s="10" t="n">
        <f aca="false">C74+F74+I74+L74+O74+R74+U74+X74+AA74+AD74+AG74</f>
        <v>2</v>
      </c>
      <c r="AK74" s="13" t="n">
        <f aca="false">D74+G74+J74+M74+P74+S74+V74+Y74+AB74+AE74+AH74</f>
        <v>0</v>
      </c>
      <c r="AL74" s="16" t="n">
        <f aca="false">E74+H74+K74+N74+Q74+T74+W74+Z74+AC74+AF74+AI74</f>
        <v>0</v>
      </c>
      <c r="AM74" s="1"/>
      <c r="AN74" s="1"/>
      <c r="AO74" s="1"/>
      <c r="AP74" s="1"/>
      <c r="AQ74" s="1"/>
      <c r="AR74" s="1"/>
      <c r="AS74" s="1"/>
      <c r="AT74" s="1"/>
      <c r="AU74" s="1"/>
    </row>
    <row r="75" customFormat="false" ht="15.75" hidden="false" customHeight="true" outlineLevel="0" collapsed="false">
      <c r="A75" s="23"/>
      <c r="B75" s="9" t="str">
        <f aca="false">'[1] CATEGORIAS FIJOS PRESUPUESTO 2'!B76</f>
        <v>TÉCNICO MEDIO PC Y EDUCATIVA</v>
      </c>
      <c r="C75" s="10" t="n">
        <f aca="false">COUNTIFS([1]MONTAÑAS!$G$2:$G$111,$B75,[1]MONTAÑAS!$C$2:$C$111,"1")</f>
        <v>0</v>
      </c>
      <c r="D75" s="13" t="n">
        <f aca="false">COUNTIFS([1]MONTAÑAS!$G$2:$G$111,B75,[1]MONTAÑAS!$D$2:$D$111,"1")</f>
        <v>0</v>
      </c>
      <c r="E75" s="16" t="n">
        <f aca="false">COUNTIFS([1]MONTAÑAS!$G$2:$G$111,B75,[1]MONTAÑAS!$L$2:$L$111,"0")</f>
        <v>0</v>
      </c>
      <c r="F75" s="10" t="n">
        <f aca="false">COUNTIFS([1]JAMEOS!$G$2:$G$124,$B75,[1]JAMEOS!$C$2:$C$124,"1")</f>
        <v>0</v>
      </c>
      <c r="G75" s="13" t="n">
        <f aca="false">COUNTIFS([1]JAMEOS!$G$2:$G$115,B75,[1]JAMEOS!$D$2:$D$115,"1")</f>
        <v>0</v>
      </c>
      <c r="H75" s="13" t="n">
        <f aca="false">COUNTIFS([1]JAMEOS!$G$2:$G$115,$B75,[1]JAMEOS!$L$2:$L$115,"0")</f>
        <v>0</v>
      </c>
      <c r="I75" s="10" t="n">
        <f aca="false">COUNTIFS([1]CUEVA!$G$2:$G$132,$B75,[1]CUEVA!$C$2:$C$132,"1")</f>
        <v>0</v>
      </c>
      <c r="J75" s="13" t="n">
        <f aca="false">COUNTIFS([1]CUEVA!$G$2:$G$122,$B75,[1]CUEVA!$D$2:$D$122,"1")</f>
        <v>0</v>
      </c>
      <c r="K75" s="14" t="n">
        <f aca="false">COUNTIFS([1]CUEVA!$G$2:$G$123,$B75,[1]CUEVA!$L$2:$L$123,"0")</f>
        <v>0</v>
      </c>
      <c r="L75" s="10" t="n">
        <f aca="false">COUNTIFS([1]MIRADOR!$G$2:$G$129,$B75,[1]MIRADOR!$C$2:$C$129,"1")</f>
        <v>0</v>
      </c>
      <c r="M75" s="13" t="n">
        <f aca="false">COUNTIFS([1]MIRADOR!$G$2:$G$118,$B75,[1]MIRADOR!$D$2:$D$118,"1")</f>
        <v>0</v>
      </c>
      <c r="N75" s="13" t="n">
        <f aca="false">COUNTIFS([1]MIRADOR!$G$2:$G$119,$B75,[1]MIRADOR!$L$2:$L$119,"0")</f>
        <v>0</v>
      </c>
      <c r="O75" s="10" t="n">
        <f aca="false">COUNTIFS([1]JARDIN!$G$2:$G$136,$B75,[1]JARDIN!$C$2:$C$136,"1")</f>
        <v>0</v>
      </c>
      <c r="P75" s="13" t="n">
        <f aca="false">COUNTIFS([1]JARDIN!$G$2:$G$126,$B75,[1]JARDIN!$D$2:$D$126,"1")</f>
        <v>0</v>
      </c>
      <c r="Q75" s="14" t="n">
        <f aca="false">COUNTIFS([1]JARDIN!$G$2:$G$126,$B75,[1]JARDIN!$L$2:$L$126,"0")</f>
        <v>0</v>
      </c>
      <c r="R75" s="10" t="n">
        <f aca="false">COUNTIFS([1]MONUMENTO!$G$2:$G$87,$B75,[1]MONUMENTO!$C$2:$C$87,"1")</f>
        <v>0</v>
      </c>
      <c r="S75" s="13" t="n">
        <f aca="false">COUNTIFS([1]MONUMENTO!$G$2:$G$77,$B75,[1]MONUMENTO!$D$2:$D$77,"1")</f>
        <v>0</v>
      </c>
      <c r="T75" s="13" t="n">
        <f aca="false">COUNTIFS([1]MONUMENTO!$G$2:$G$77,$B75,[1]MONUMENTO!$L$2:$L$77,"0")</f>
        <v>0</v>
      </c>
      <c r="U75" s="10" t="n">
        <f aca="false">COUNTIFS('[1]MIAC-CASTILLO'!$G$2:$G$84,$B75,'[1]MIAC-CASTILLO'!$C$2:$C$84,"1")</f>
        <v>0</v>
      </c>
      <c r="V75" s="13" t="n">
        <f aca="false">COUNTIFS('[1]MIAC-CASTILLO'!$G$2:$G$74,$B75,'[1]MIAC-CASTILLO'!$D$2:$D$74,"1")</f>
        <v>0</v>
      </c>
      <c r="W75" s="16" t="n">
        <f aca="false">COUNTIFS('[1]MIAC-CASTILLO'!$G$2:$G$74,$B75,'[1]MIAC-CASTILLO'!$L$2:$L$74,"0")</f>
        <v>0</v>
      </c>
      <c r="X75" s="10" t="n">
        <f aca="false">COUNTIFS([1]ALMACEN!$G$2:$G$119,$B75,[1]ALMACEN!$C$2:$C$119,"1")</f>
        <v>0</v>
      </c>
      <c r="Y75" s="13" t="n">
        <f aca="false">COUNTIFS([1]ALMACEN!$G$2:$G$119,$B75,[1]ALMACEN!$D$2:$D$119,"1")</f>
        <v>0</v>
      </c>
      <c r="Z75" s="16" t="n">
        <f aca="false">COUNTIFS('[1]MIAC-CASTILLO'!$G$2:$G$74,$B75,'[1]MIAC-CASTILLO'!$L$2:$L$74,"0")</f>
        <v>0</v>
      </c>
      <c r="AA75" s="13" t="n">
        <f aca="false">COUNTIFS([1]FERMINA!$G$2:$G$44,$B75,[1]FERMINA!$C$2:$C$44,"1")</f>
        <v>0</v>
      </c>
      <c r="AB75" s="13" t="n">
        <f aca="false">COUNTIFS([1]FERMINA!$G$2:$G$44,$B75,[1]FERMINA!$D$2:$D$44,"1")</f>
        <v>0</v>
      </c>
      <c r="AC75" s="16" t="n">
        <f aca="false">COUNTIFS('[1]MIAC-CASTILLO'!$G$2:$G$74,$B75,'[1]MIAC-CASTILLO'!$L$2:$L$74,"0")</f>
        <v>0</v>
      </c>
      <c r="AD75" s="17" t="n">
        <f aca="false">COUNTIFS([1]MANTENIMIENTO!$G$3:$G$117,$B75,[1]MANTENIMIENTO!$C$3:$C$117,"1")</f>
        <v>0</v>
      </c>
      <c r="AE75" s="13" t="n">
        <f aca="false">COUNTIFS([1]MANTENIMIENTO!$G$3:$G$117,$B75,[1]MANTENIMIENTO!$D$3:$D$117,"1")</f>
        <v>0</v>
      </c>
      <c r="AF75" s="16" t="n">
        <f aca="false">COUNTIFS('[1]MIAC-CASTILLO'!$G$2:$G$74,$B75,'[1]MIAC-CASTILLO'!$L$2:$L$74,"0")</f>
        <v>0</v>
      </c>
      <c r="AG75" s="13" t="n">
        <f aca="false">COUNTIFS([1]OFICINAS!$G$2:$G$105,$B75,[1]OFICINAS!$C$2:$C$105,"1")</f>
        <v>1</v>
      </c>
      <c r="AH75" s="13" t="n">
        <f aca="false">COUNTIFS([1]OFICINAS!$G$15:$G$105,$B75,[1]OFICINAS!$D$15:$D$105,"1")</f>
        <v>0</v>
      </c>
      <c r="AI75" s="13" t="n">
        <f aca="false">COUNTIFS([1]OFICINAS!$G$15:$G$105,$B75,[1]OFICINAS!$L$15:$L$105,"0")</f>
        <v>1</v>
      </c>
      <c r="AJ75" s="10" t="n">
        <f aca="false">C75+F75+I75+L75+O75+R75+U75+X75+AA75+AD75+AG75</f>
        <v>1</v>
      </c>
      <c r="AK75" s="13" t="n">
        <f aca="false">D75+G75+J75+M75+P75+S75+V75+Y75+AB75+AE75+AH75</f>
        <v>0</v>
      </c>
      <c r="AL75" s="16" t="n">
        <f aca="false">E75+H75+K75+N75+Q75+T75+W75+Z75+AC75+AF75+AI75</f>
        <v>1</v>
      </c>
      <c r="AM75" s="1"/>
      <c r="AN75" s="1"/>
      <c r="AO75" s="1"/>
      <c r="AP75" s="1"/>
      <c r="AQ75" s="1"/>
      <c r="AR75" s="1"/>
      <c r="AS75" s="1"/>
      <c r="AT75" s="1"/>
      <c r="AU75" s="1"/>
    </row>
    <row r="76" customFormat="false" ht="15.75" hidden="false" customHeight="true" outlineLevel="0" collapsed="false">
      <c r="A76" s="23"/>
      <c r="B76" s="9" t="str">
        <f aca="false">'[1] CATEGORIAS FIJOS PRESUPUESTO 2'!B77</f>
        <v>ESPECIALISTA PRODUCCIÓN CULTURAL</v>
      </c>
      <c r="C76" s="10" t="n">
        <f aca="false">COUNTIFS([1]MONTAÑAS!$G$2:$G$111,$B76,[1]MONTAÑAS!$C$2:$C$111,"1")</f>
        <v>0</v>
      </c>
      <c r="D76" s="13" t="n">
        <f aca="false">COUNTIFS([1]MONTAÑAS!$G$2:$G$111,B76,[1]MONTAÑAS!$D$2:$D$111,"1")</f>
        <v>0</v>
      </c>
      <c r="E76" s="16" t="n">
        <f aca="false">COUNTIFS([1]MONTAÑAS!$G$2:$G$111,B76,[1]MONTAÑAS!$L$2:$L$111,"0")</f>
        <v>0</v>
      </c>
      <c r="F76" s="10" t="n">
        <f aca="false">COUNTIFS([1]JAMEOS!$G$2:$G$124,$B76,[1]JAMEOS!$C$2:$C$124,"1")</f>
        <v>0</v>
      </c>
      <c r="G76" s="13" t="n">
        <f aca="false">COUNTIFS([1]JAMEOS!$G$2:$G$115,B76,[1]JAMEOS!$D$2:$D$115,"1")</f>
        <v>0</v>
      </c>
      <c r="H76" s="13" t="n">
        <f aca="false">COUNTIFS([1]JAMEOS!$G$2:$G$115,$B76,[1]JAMEOS!$L$2:$L$115,"0")</f>
        <v>0</v>
      </c>
      <c r="I76" s="10" t="n">
        <f aca="false">COUNTIFS([1]CUEVA!$G$2:$G$132,$B76,[1]CUEVA!$C$2:$C$132,"1")</f>
        <v>0</v>
      </c>
      <c r="J76" s="13" t="n">
        <f aca="false">COUNTIFS([1]CUEVA!$G$2:$G$122,$B76,[1]CUEVA!$D$2:$D$122,"1")</f>
        <v>0</v>
      </c>
      <c r="K76" s="14" t="n">
        <f aca="false">COUNTIFS([1]CUEVA!$G$2:$G$123,$B76,[1]CUEVA!$L$2:$L$123,"0")</f>
        <v>0</v>
      </c>
      <c r="L76" s="10" t="n">
        <f aca="false">COUNTIFS([1]MIRADOR!$G$2:$G$129,$B76,[1]MIRADOR!$C$2:$C$129,"1")</f>
        <v>0</v>
      </c>
      <c r="M76" s="13" t="n">
        <f aca="false">COUNTIFS([1]MIRADOR!$G$2:$G$118,$B76,[1]MIRADOR!$D$2:$D$118,"1")</f>
        <v>0</v>
      </c>
      <c r="N76" s="13" t="n">
        <f aca="false">COUNTIFS([1]MIRADOR!$G$2:$G$119,$B76,[1]MIRADOR!$L$2:$L$119,"0")</f>
        <v>0</v>
      </c>
      <c r="O76" s="10" t="n">
        <f aca="false">COUNTIFS([1]JARDIN!$G$2:$G$136,$B76,[1]JARDIN!$C$2:$C$136,"1")</f>
        <v>0</v>
      </c>
      <c r="P76" s="13" t="n">
        <f aca="false">COUNTIFS([1]JARDIN!$G$2:$G$126,$B76,[1]JARDIN!$D$2:$D$126,"1")</f>
        <v>0</v>
      </c>
      <c r="Q76" s="14" t="n">
        <f aca="false">COUNTIFS([1]JARDIN!$G$2:$G$126,$B76,[1]JARDIN!$L$2:$L$126,"0")</f>
        <v>0</v>
      </c>
      <c r="R76" s="10" t="n">
        <f aca="false">COUNTIFS([1]MONUMENTO!$G$2:$G$87,$B76,[1]MONUMENTO!$C$2:$C$87,"1")</f>
        <v>0</v>
      </c>
      <c r="S76" s="13" t="n">
        <f aca="false">COUNTIFS([1]MONUMENTO!$G$2:$G$77,$B76,[1]MONUMENTO!$D$2:$D$77,"1")</f>
        <v>0</v>
      </c>
      <c r="T76" s="13" t="n">
        <f aca="false">COUNTIFS([1]MONUMENTO!$G$2:$G$77,$B76,[1]MONUMENTO!$L$2:$L$77,"0")</f>
        <v>0</v>
      </c>
      <c r="U76" s="10" t="n">
        <f aca="false">COUNTIFS('[1]MIAC-CASTILLO'!$G$2:$G$84,$B76,'[1]MIAC-CASTILLO'!$C$2:$C$84,"1")</f>
        <v>0</v>
      </c>
      <c r="V76" s="13" t="n">
        <f aca="false">COUNTIFS('[1]MIAC-CASTILLO'!$G$2:$G$74,$B76,'[1]MIAC-CASTILLO'!$D$2:$D$74,"1")</f>
        <v>0</v>
      </c>
      <c r="W76" s="16" t="n">
        <f aca="false">COUNTIFS('[1]MIAC-CASTILLO'!$G$2:$G$74,$B76,'[1]MIAC-CASTILLO'!$L$2:$L$74,"0")</f>
        <v>0</v>
      </c>
      <c r="X76" s="10" t="n">
        <f aca="false">COUNTIFS([1]ALMACEN!$G$2:$G$119,$B76,[1]ALMACEN!$C$2:$C$119,"1")</f>
        <v>0</v>
      </c>
      <c r="Y76" s="13" t="n">
        <f aca="false">COUNTIFS([1]ALMACEN!$G$2:$G$119,$B76,[1]ALMACEN!$D$2:$D$119,"1")</f>
        <v>0</v>
      </c>
      <c r="Z76" s="16" t="n">
        <f aca="false">COUNTIFS('[1]MIAC-CASTILLO'!$G$2:$G$74,$B76,'[1]MIAC-CASTILLO'!$L$2:$L$74,"0")</f>
        <v>0</v>
      </c>
      <c r="AA76" s="13" t="n">
        <f aca="false">COUNTIFS([1]FERMINA!$G$2:$G$44,$B76,[1]FERMINA!$C$2:$C$44,"1")</f>
        <v>0</v>
      </c>
      <c r="AB76" s="13" t="n">
        <f aca="false">COUNTIFS([1]FERMINA!$G$2:$G$44,$B76,[1]FERMINA!$D$2:$D$44,"1")</f>
        <v>0</v>
      </c>
      <c r="AC76" s="16" t="n">
        <f aca="false">COUNTIFS('[1]MIAC-CASTILLO'!$G$2:$G$74,$B76,'[1]MIAC-CASTILLO'!$L$2:$L$74,"0")</f>
        <v>0</v>
      </c>
      <c r="AD76" s="17" t="n">
        <f aca="false">COUNTIFS([1]MANTENIMIENTO!$G$3:$G$117,$B76,[1]MANTENIMIENTO!$C$3:$C$117,"1")</f>
        <v>0</v>
      </c>
      <c r="AE76" s="13" t="n">
        <f aca="false">COUNTIFS([1]MANTENIMIENTO!$G$3:$G$117,$B76,[1]MANTENIMIENTO!$D$3:$D$117,"1")</f>
        <v>0</v>
      </c>
      <c r="AF76" s="16" t="n">
        <f aca="false">COUNTIFS('[1]MIAC-CASTILLO'!$G$2:$G$74,$B76,'[1]MIAC-CASTILLO'!$L$2:$L$74,"0")</f>
        <v>0</v>
      </c>
      <c r="AG76" s="13" t="n">
        <f aca="false">COUNTIFS([1]OFICINAS!$G$2:$G$105,$B76,[1]OFICINAS!$C$2:$C$105,"1")</f>
        <v>0</v>
      </c>
      <c r="AH76" s="13" t="n">
        <f aca="false">COUNTIFS([1]OFICINAS!$G$15:$G$105,$B76,[1]OFICINAS!$D$15:$D$105,"1")</f>
        <v>0</v>
      </c>
      <c r="AI76" s="13" t="n">
        <f aca="false">COUNTIFS([1]OFICINAS!$G$15:$G$105,$B76,[1]OFICINAS!$L$15:$L$105,"0")</f>
        <v>0</v>
      </c>
      <c r="AJ76" s="10" t="n">
        <f aca="false">C76+F76+I76+L76+O76+R76+U76+X76+AA76+AD76+AG76</f>
        <v>0</v>
      </c>
      <c r="AK76" s="13" t="n">
        <f aca="false">D76+G76+J76+M76+P76+S76+V76+Y76+AB76+AE76+AH76</f>
        <v>0</v>
      </c>
      <c r="AL76" s="16" t="n">
        <f aca="false">E76+H76+K76+N76+Q76+T76+W76+Z76+AC76+AF76+AI76</f>
        <v>0</v>
      </c>
      <c r="AM76" s="1"/>
      <c r="AN76" s="1"/>
      <c r="AO76" s="1"/>
      <c r="AP76" s="1"/>
      <c r="AQ76" s="1"/>
      <c r="AR76" s="1"/>
      <c r="AS76" s="1"/>
      <c r="AT76" s="1"/>
      <c r="AU76" s="1"/>
    </row>
    <row r="77" customFormat="false" ht="15.75" hidden="false" customHeight="true" outlineLevel="0" collapsed="false">
      <c r="A77" s="23"/>
      <c r="B77" s="9" t="n">
        <f aca="false">'[1] CATEGORIAS FIJOS PRESUPUESTO 2'!B78</f>
        <v>0</v>
      </c>
      <c r="C77" s="10" t="n">
        <f aca="false">COUNTIFS([1]MONTAÑAS!$G$2:$G$111,$B77,[1]MONTAÑAS!$C$2:$C$111,"1")</f>
        <v>0</v>
      </c>
      <c r="D77" s="13" t="n">
        <f aca="false">COUNTIFS([1]MONTAÑAS!$G$2:$G$111,B77,[1]MONTAÑAS!$D$2:$D$111,"1")</f>
        <v>0</v>
      </c>
      <c r="E77" s="16" t="n">
        <f aca="false">COUNTIFS([1]MONTAÑAS!$G$2:$G$111,B77,[1]MONTAÑAS!$L$2:$L$111,"0")</f>
        <v>16</v>
      </c>
      <c r="F77" s="10" t="n">
        <f aca="false">COUNTIFS([1]JAMEOS!$G$2:$G$124,$B77,[1]JAMEOS!$C$2:$C$124,"1")</f>
        <v>0</v>
      </c>
      <c r="G77" s="13" t="n">
        <f aca="false">COUNTIFS([1]JAMEOS!$G$2:$G$115,B77,[1]JAMEOS!$D$2:$D$115,"1")</f>
        <v>0</v>
      </c>
      <c r="H77" s="13" t="n">
        <f aca="false">COUNTIFS([1]JAMEOS!$G$2:$G$115,$B77,[1]JAMEOS!$L$2:$L$115,"0")</f>
        <v>42</v>
      </c>
      <c r="I77" s="10" t="n">
        <f aca="false">COUNTIFS([1]CUEVA!$G$2:$G$132,$B77,[1]CUEVA!$C$2:$C$132,"1")</f>
        <v>0</v>
      </c>
      <c r="J77" s="13" t="n">
        <f aca="false">COUNTIFS([1]CUEVA!$G$2:$G$122,$B77,[1]CUEVA!$D$2:$D$122,"1")</f>
        <v>0</v>
      </c>
      <c r="K77" s="14" t="n">
        <f aca="false">COUNTIFS([1]CUEVA!$G$2:$G$123,$B77,[1]CUEVA!$L$2:$L$123,"0")</f>
        <v>26</v>
      </c>
      <c r="L77" s="10" t="n">
        <f aca="false">COUNTIFS([1]MIRADOR!$G$2:$G$129,$B77,[1]MIRADOR!$C$2:$C$129,"1")</f>
        <v>0</v>
      </c>
      <c r="M77" s="13" t="n">
        <f aca="false">COUNTIFS([1]MIRADOR!$G$2:$G$118,$B77,[1]MIRADOR!$D$2:$D$118,"1")</f>
        <v>0</v>
      </c>
      <c r="N77" s="13" t="n">
        <f aca="false">COUNTIFS([1]MIRADOR!$G$2:$G$119,$B77,[1]MIRADOR!$L$2:$L$119,"0")</f>
        <v>29</v>
      </c>
      <c r="O77" s="10" t="n">
        <f aca="false">COUNTIFS([1]JARDIN!$G$2:$G$136,$B77,[1]JARDIN!$C$2:$C$136,"1")</f>
        <v>0</v>
      </c>
      <c r="P77" s="13" t="n">
        <f aca="false">COUNTIFS([1]JARDIN!$G$2:$G$126,$B77,[1]JARDIN!$D$2:$D$126,"1")</f>
        <v>0</v>
      </c>
      <c r="Q77" s="14" t="n">
        <f aca="false">COUNTIFS([1]JARDIN!$G$2:$G$126,$B77,[1]JARDIN!$L$2:$L$126,"0")</f>
        <v>26</v>
      </c>
      <c r="R77" s="10" t="n">
        <f aca="false">COUNTIFS([1]MONUMENTO!$G$2:$G$87,$B77,[1]MONUMENTO!$C$2:$C$87,"1")</f>
        <v>0</v>
      </c>
      <c r="S77" s="13" t="n">
        <f aca="false">COUNTIFS([1]MONUMENTO!$G$2:$G$77,$B77,[1]MONUMENTO!$D$2:$D$77,"1")</f>
        <v>0</v>
      </c>
      <c r="T77" s="13" t="n">
        <f aca="false">COUNTIFS([1]MONUMENTO!$G$2:$G$77,$B77,[1]MONUMENTO!$L$2:$L$77,"0")</f>
        <v>25</v>
      </c>
      <c r="U77" s="10" t="n">
        <f aca="false">COUNTIFS('[1]MIAC-CASTILLO'!$G$2:$G$84,$B77,'[1]MIAC-CASTILLO'!$C$2:$C$84,"1")</f>
        <v>0</v>
      </c>
      <c r="V77" s="13" t="n">
        <f aca="false">COUNTIFS('[1]MIAC-CASTILLO'!$G$2:$G$74,$B77,'[1]MIAC-CASTILLO'!$D$2:$D$74,"1")</f>
        <v>0</v>
      </c>
      <c r="W77" s="16" t="n">
        <f aca="false">COUNTIFS('[1]MIAC-CASTILLO'!$G$2:$G$74,$B77,'[1]MIAC-CASTILLO'!$L$2:$L$74,"0")</f>
        <v>35</v>
      </c>
      <c r="X77" s="10" t="n">
        <f aca="false">COUNTIFS([1]ALMACEN!$G$2:$G$119,$B77,[1]ALMACEN!$C$2:$C$119,"1")</f>
        <v>0</v>
      </c>
      <c r="Y77" s="13" t="n">
        <f aca="false">COUNTIFS([1]ALMACEN!$G$2:$G$119,$B77,[1]ALMACEN!$D$2:$D$119,"1")</f>
        <v>0</v>
      </c>
      <c r="Z77" s="16"/>
      <c r="AA77" s="13" t="n">
        <f aca="false">COUNTIFS([1]FERMINA!$G$2:$G$44,$B77,[1]FERMINA!$C$2:$C$44,"1")</f>
        <v>0</v>
      </c>
      <c r="AB77" s="13" t="n">
        <f aca="false">COUNTIFS([1]FERMINA!$G$2:$G$44,$B77,[1]FERMINA!$D$2:$D$44,"1")</f>
        <v>0</v>
      </c>
      <c r="AC77" s="16"/>
      <c r="AD77" s="17" t="n">
        <f aca="false">COUNTIFS([1]MANTENIMIENTO!$G$3:$G$117,$B77,[1]MANTENIMIENTO!$C$3:$C$117,"1")</f>
        <v>0</v>
      </c>
      <c r="AE77" s="13" t="n">
        <f aca="false">COUNTIFS([1]MANTENIMIENTO!$G$3:$G$117,$B77,[1]MANTENIMIENTO!$D$3:$D$117,"1")</f>
        <v>0</v>
      </c>
      <c r="AF77" s="16" t="n">
        <f aca="false">COUNTIFS('[1]MIAC-CASTILLO'!$G$2:$G$74,$B77,'[1]MIAC-CASTILLO'!$L$2:$L$74,"0")</f>
        <v>35</v>
      </c>
      <c r="AG77" s="13" t="n">
        <f aca="false">COUNTIFS([1]OFICINAS!$G$2:$G$105,$B77,[1]OFICINAS!$C$2:$C$105,"1")</f>
        <v>0</v>
      </c>
      <c r="AH77" s="13" t="n">
        <f aca="false">COUNTIFS([1]OFICINAS!$G$15:$G$105,$B77,[1]OFICINAS!$D$15:$D$105,"1")</f>
        <v>0</v>
      </c>
      <c r="AI77" s="13" t="n">
        <f aca="false">COUNTIFS([1]OFICINAS!$G$15:$G$105,$B77,[1]OFICINAS!$L$15:$L$105,"0")</f>
        <v>33</v>
      </c>
      <c r="AJ77" s="10" t="n">
        <f aca="false">C77+F77+I77+L77+O77+R77+U77+X77+AA77+AD77+AG77</f>
        <v>0</v>
      </c>
      <c r="AK77" s="13" t="n">
        <f aca="false">D77+G77+J77+M77+P77+S77+V77+Y77+AB77+AE77+AH77</f>
        <v>0</v>
      </c>
      <c r="AL77" s="16" t="n">
        <f aca="false">E77+H77+K77+N77+Q77+T77+W77+Z77+AC77+AF77+AI77</f>
        <v>267</v>
      </c>
      <c r="AM77" s="1"/>
      <c r="AN77" s="1"/>
      <c r="AO77" s="1"/>
      <c r="AP77" s="1"/>
      <c r="AQ77" s="1"/>
      <c r="AR77" s="1"/>
      <c r="AS77" s="1"/>
      <c r="AT77" s="1"/>
      <c r="AU77" s="1"/>
    </row>
    <row r="78" customFormat="false" ht="15.75" hidden="false" customHeight="true" outlineLevel="0" collapsed="false">
      <c r="A78" s="23"/>
      <c r="B78" s="9" t="str">
        <f aca="false">'[1] CATEGORIAS FIJOS PRESUPUESTO 2'!B79</f>
        <v>INFORMADORES / CUSTOMER SERVICES</v>
      </c>
      <c r="C78" s="10" t="n">
        <f aca="false">COUNTIFS([1]MONTAÑAS!$G$2:$G$111,$B78,[1]MONTAÑAS!$C$2:$C$111,"1")</f>
        <v>0</v>
      </c>
      <c r="D78" s="13" t="n">
        <f aca="false">COUNTIFS([1]MONTAÑAS!$G$2:$G$111,B78,[1]MONTAÑAS!$D$2:$D$111,"1")</f>
        <v>0</v>
      </c>
      <c r="E78" s="16" t="n">
        <f aca="false">COUNTIFS([1]MONTAÑAS!$G$2:$G$111,B78,[1]MONTAÑAS!$L$2:$L$111,"0")</f>
        <v>0</v>
      </c>
      <c r="F78" s="10" t="n">
        <f aca="false">COUNTIFS([1]JAMEOS!$G$2:$G$124,$B78,[1]JAMEOS!$C$2:$C$124,"1")</f>
        <v>0</v>
      </c>
      <c r="G78" s="13" t="n">
        <f aca="false">COUNTIFS([1]JAMEOS!$G$2:$G$115,B78,[1]JAMEOS!$D$2:$D$115,"1")</f>
        <v>0</v>
      </c>
      <c r="H78" s="13" t="n">
        <f aca="false">COUNTIFS([1]JAMEOS!$G$2:$G$115,$B78,[1]JAMEOS!$L$2:$L$115,"0")</f>
        <v>0</v>
      </c>
      <c r="I78" s="10" t="n">
        <f aca="false">COUNTIFS([1]CUEVA!$G$2:$G$132,$B78,[1]CUEVA!$C$2:$C$132,"1")</f>
        <v>0</v>
      </c>
      <c r="J78" s="13" t="n">
        <f aca="false">COUNTIFS([1]CUEVA!$G$2:$G$122,$B78,[1]CUEVA!$D$2:$D$122,"1")</f>
        <v>0</v>
      </c>
      <c r="K78" s="14" t="n">
        <f aca="false">COUNTIFS([1]CUEVA!$G$2:$G$123,$B78,[1]CUEVA!$L$2:$L$123,"0")</f>
        <v>0</v>
      </c>
      <c r="L78" s="10" t="n">
        <f aca="false">COUNTIFS([1]MIRADOR!$G$2:$G$129,$B78,[1]MIRADOR!$C$2:$C$129,"1")</f>
        <v>0</v>
      </c>
      <c r="M78" s="13" t="n">
        <f aca="false">COUNTIFS([1]MIRADOR!$G$2:$G$118,$B78,[1]MIRADOR!$D$2:$D$118,"1")</f>
        <v>0</v>
      </c>
      <c r="N78" s="13" t="n">
        <f aca="false">COUNTIFS([1]MIRADOR!$G$2:$G$119,$B78,[1]MIRADOR!$L$2:$L$119,"0")</f>
        <v>0</v>
      </c>
      <c r="O78" s="10" t="n">
        <f aca="false">COUNTIFS([1]JARDIN!$G$2:$G$136,$B78,[1]JARDIN!$C$2:$C$136,"1")</f>
        <v>0</v>
      </c>
      <c r="P78" s="13" t="n">
        <f aca="false">COUNTIFS([1]JARDIN!$G$2:$G$126,$B78,[1]JARDIN!$D$2:$D$126,"1")</f>
        <v>0</v>
      </c>
      <c r="Q78" s="14" t="n">
        <f aca="false">COUNTIFS([1]JARDIN!$G$2:$G$126,$B78,[1]JARDIN!$L$2:$L$126,"0")</f>
        <v>0</v>
      </c>
      <c r="R78" s="10" t="n">
        <f aca="false">COUNTIFS([1]MONUMENTO!$G$2:$G$87,$B78,[1]MONUMENTO!$C$2:$C$87,"1")</f>
        <v>0</v>
      </c>
      <c r="S78" s="13" t="n">
        <f aca="false">COUNTIFS([1]MONUMENTO!$G$2:$G$77,$B78,[1]MONUMENTO!$D$2:$D$77,"1")</f>
        <v>0</v>
      </c>
      <c r="T78" s="13" t="n">
        <f aca="false">COUNTIFS([1]MONUMENTO!$G$2:$G$77,$B78,[1]MONUMENTO!$L$2:$L$77,"0")</f>
        <v>0</v>
      </c>
      <c r="U78" s="10" t="n">
        <f aca="false">COUNTIFS('[1]MIAC-CASTILLO'!$G$2:$G$84,$B78,'[1]MIAC-CASTILLO'!$C$2:$C$84,"1")</f>
        <v>0</v>
      </c>
      <c r="V78" s="13" t="n">
        <f aca="false">COUNTIFS('[1]MIAC-CASTILLO'!$G$2:$G$74,$B78,'[1]MIAC-CASTILLO'!$D$2:$D$74,"1")</f>
        <v>0</v>
      </c>
      <c r="W78" s="16" t="n">
        <f aca="false">COUNTIFS('[1]MIAC-CASTILLO'!$G$2:$G$74,$B78,'[1]MIAC-CASTILLO'!$L$2:$L$74,"0")</f>
        <v>0</v>
      </c>
      <c r="X78" s="10" t="n">
        <f aca="false">COUNTIFS([1]ALMACEN!$G$2:$G$119,$B78,[1]ALMACEN!$C$2:$C$119,"1")</f>
        <v>0</v>
      </c>
      <c r="Y78" s="13" t="n">
        <f aca="false">COUNTIFS([1]ALMACEN!$G$2:$G$119,$B78,[1]ALMACEN!$D$2:$D$119,"1")</f>
        <v>0</v>
      </c>
      <c r="Z78" s="16" t="n">
        <f aca="false">COUNTIFS('[1]MIAC-CASTILLO'!$G$2:$G$74,$B78,'[1]MIAC-CASTILLO'!$L$2:$L$74,"0")</f>
        <v>0</v>
      </c>
      <c r="AA78" s="13" t="n">
        <f aca="false">COUNTIFS([1]FERMINA!$G$2:$G$44,$B78,[1]FERMINA!$C$2:$C$44,"1")</f>
        <v>0</v>
      </c>
      <c r="AB78" s="13" t="n">
        <f aca="false">COUNTIFS([1]FERMINA!$G$2:$G$44,$B78,[1]FERMINA!$D$2:$D$44,"1")</f>
        <v>0</v>
      </c>
      <c r="AC78" s="16" t="n">
        <f aca="false">COUNTIFS('[1]MIAC-CASTILLO'!$G$2:$G$74,$B78,'[1]MIAC-CASTILLO'!$L$2:$L$74,"0")</f>
        <v>0</v>
      </c>
      <c r="AD78" s="17" t="n">
        <f aca="false">COUNTIFS([1]MANTENIMIENTO!$G$3:$G$117,$B78,[1]MANTENIMIENTO!$C$3:$C$117,"1")</f>
        <v>0</v>
      </c>
      <c r="AE78" s="13" t="n">
        <f aca="false">COUNTIFS([1]MANTENIMIENTO!$G$3:$G$117,$B78,[1]MANTENIMIENTO!$D$3:$D$117,"1")</f>
        <v>0</v>
      </c>
      <c r="AF78" s="16" t="n">
        <f aca="false">COUNTIFS('[1]MIAC-CASTILLO'!$G$2:$G$74,$B78,'[1]MIAC-CASTILLO'!$L$2:$L$74,"0")</f>
        <v>0</v>
      </c>
      <c r="AG78" s="13" t="n">
        <f aca="false">COUNTIFS([1]OFICINAS!$G$2:$G$105,$B78,[1]OFICINAS!$C$2:$C$105,"1")</f>
        <v>1</v>
      </c>
      <c r="AH78" s="13" t="n">
        <f aca="false">COUNTIFS([1]OFICINAS!$G$15:$G$105,$B78,[1]OFICINAS!$D$15:$D$105,"1")</f>
        <v>0</v>
      </c>
      <c r="AI78" s="13" t="n">
        <f aca="false">COUNTIFS([1]OFICINAS!$G$15:$G$105,$B78,[1]OFICINAS!$L$15:$L$105,"0")</f>
        <v>1</v>
      </c>
      <c r="AJ78" s="10" t="n">
        <f aca="false">C78+F78+I78+L78+O78+R78+U78+X78+AA78+AD78+AG78</f>
        <v>1</v>
      </c>
      <c r="AK78" s="13" t="n">
        <f aca="false">D78+G78+J78+M78+P78+S78+V78+Y78+AB78+AE78+AH78</f>
        <v>0</v>
      </c>
      <c r="AL78" s="16" t="n">
        <f aca="false">E78+H78+K78+N78+Q78+T78+W78+Z78+AC78+AF78+AI78</f>
        <v>1</v>
      </c>
      <c r="AM78" s="1"/>
      <c r="AN78" s="1"/>
      <c r="AO78" s="1"/>
      <c r="AP78" s="1"/>
      <c r="AQ78" s="1"/>
      <c r="AR78" s="1"/>
      <c r="AS78" s="1"/>
      <c r="AT78" s="1"/>
      <c r="AU78" s="1"/>
    </row>
    <row r="79" customFormat="false" ht="15.75" hidden="false" customHeight="true" outlineLevel="0" collapsed="false">
      <c r="A79" s="23"/>
      <c r="B79" s="9" t="str">
        <f aca="false">'[1] CATEGORIAS FIJOS PRESUPUESTO 2'!B80</f>
        <v>PORTERO TAQUILLERO</v>
      </c>
      <c r="C79" s="10" t="n">
        <f aca="false">COUNTIFS([1]MONTAÑAS!$G$2:$G$111,$B79,[1]MONTAÑAS!$C$2:$C$111,"1")</f>
        <v>6</v>
      </c>
      <c r="D79" s="13" t="n">
        <f aca="false">COUNTIFS([1]MONTAÑAS!$G$2:$G$111,B79,[1]MONTAÑAS!$D$2:$D$111,"1")</f>
        <v>3</v>
      </c>
      <c r="E79" s="16" t="n">
        <f aca="false">COUNTIFS([1]MONTAÑAS!$G$2:$G$111,B79,[1]MONTAÑAS!$L$2:$L$111,"0")</f>
        <v>0</v>
      </c>
      <c r="F79" s="10" t="n">
        <f aca="false">COUNTIFS([1]JAMEOS!$G$2:$G$124,$B79,[1]JAMEOS!$C$2:$C$124,"1")</f>
        <v>4</v>
      </c>
      <c r="G79" s="13" t="n">
        <f aca="false">COUNTIFS([1]JAMEOS!$G$2:$G$115,B79,[1]JAMEOS!$D$2:$D$115,"1")</f>
        <v>0</v>
      </c>
      <c r="H79" s="13" t="n">
        <f aca="false">COUNTIFS([1]JAMEOS!$G$2:$G$115,$B79,[1]JAMEOS!$L$2:$L$115,"0")</f>
        <v>1</v>
      </c>
      <c r="I79" s="10" t="n">
        <f aca="false">COUNTIFS([1]CUEVA!$G$2:$G$132,$B79,[1]CUEVA!$C$2:$C$132,"1")</f>
        <v>3</v>
      </c>
      <c r="J79" s="13" t="n">
        <f aca="false">COUNTIFS([1]CUEVA!$G$2:$G$122,$B79,[1]CUEVA!$D$2:$D$122,"1")</f>
        <v>3</v>
      </c>
      <c r="K79" s="14" t="n">
        <f aca="false">COUNTIFS([1]CUEVA!$G$2:$G$123,$B79,[1]CUEVA!$L$2:$L$123,"0")</f>
        <v>0</v>
      </c>
      <c r="L79" s="10" t="n">
        <f aca="false">COUNTIFS([1]MIRADOR!$G$2:$G$129,$B79,[1]MIRADOR!$C$2:$C$129,"1")</f>
        <v>2</v>
      </c>
      <c r="M79" s="13" t="n">
        <f aca="false">COUNTIFS([1]MIRADOR!$G$2:$G$118,$B79,[1]MIRADOR!$D$2:$D$118,"1")</f>
        <v>2</v>
      </c>
      <c r="N79" s="13" t="n">
        <f aca="false">COUNTIFS([1]MIRADOR!$G$2:$G$119,$B79,[1]MIRADOR!$L$2:$L$119,"0")</f>
        <v>0</v>
      </c>
      <c r="O79" s="10" t="n">
        <f aca="false">COUNTIFS([1]JARDIN!$G$2:$G$136,$B79,[1]JARDIN!$C$2:$C$136,"1")</f>
        <v>1</v>
      </c>
      <c r="P79" s="13" t="n">
        <f aca="false">COUNTIFS([1]JARDIN!$G$2:$G$126,$B79,[1]JARDIN!$D$2:$D$126,"1")</f>
        <v>0</v>
      </c>
      <c r="Q79" s="14" t="n">
        <f aca="false">COUNTIFS([1]JARDIN!$G$2:$G$126,$B79,[1]JARDIN!$L$2:$L$126,"0")</f>
        <v>0</v>
      </c>
      <c r="R79" s="10" t="n">
        <f aca="false">COUNTIFS([1]MONUMENTO!$G$2:$G$87,$B79,[1]MONUMENTO!$C$2:$C$87,"1")</f>
        <v>0</v>
      </c>
      <c r="S79" s="13" t="n">
        <f aca="false">COUNTIFS([1]MONUMENTO!$G$2:$G$77,$B79,[1]MONUMENTO!$D$2:$D$77,"1")</f>
        <v>0</v>
      </c>
      <c r="T79" s="13" t="n">
        <f aca="false">COUNTIFS([1]MONUMENTO!$G$2:$G$77,$B79,[1]MONUMENTO!$L$2:$L$77,"0")</f>
        <v>0</v>
      </c>
      <c r="U79" s="10" t="n">
        <f aca="false">COUNTIFS('[1]MIAC-CASTILLO'!$G$2:$G$84,$B79,'[1]MIAC-CASTILLO'!$C$2:$C$84,"1")</f>
        <v>3</v>
      </c>
      <c r="V79" s="13" t="n">
        <f aca="false">COUNTIFS('[1]MIAC-CASTILLO'!$G$2:$G$74,$B79,'[1]MIAC-CASTILLO'!$D$2:$D$74,"1")</f>
        <v>3</v>
      </c>
      <c r="W79" s="16" t="n">
        <f aca="false">COUNTIFS('[1]MIAC-CASTILLO'!$G$2:$G$74,$B79,'[1]MIAC-CASTILLO'!$L$2:$L$74,"0")</f>
        <v>0</v>
      </c>
      <c r="X79" s="10" t="n">
        <f aca="false">COUNTIFS([1]ALMACEN!$G$2:$G$119,$B79,[1]ALMACEN!$C$2:$C$119,"1")</f>
        <v>0</v>
      </c>
      <c r="Y79" s="13" t="n">
        <f aca="false">COUNTIFS([1]ALMACEN!$G$2:$G$119,$B79,[1]ALMACEN!$D$2:$D$119,"1")</f>
        <v>0</v>
      </c>
      <c r="Z79" s="16" t="n">
        <f aca="false">COUNTIFS('[1]MIAC-CASTILLO'!$G$2:$G$74,$B79,'[1]MIAC-CASTILLO'!$L$2:$L$74,"0")</f>
        <v>0</v>
      </c>
      <c r="AA79" s="13" t="n">
        <f aca="false">COUNTIFS([1]FERMINA!$G$2:$G$44,$B79,[1]FERMINA!$C$2:$C$44,"1")</f>
        <v>0</v>
      </c>
      <c r="AB79" s="13" t="n">
        <f aca="false">COUNTIFS([1]FERMINA!$G$2:$G$44,$B79,[1]FERMINA!$D$2:$D$44,"1")</f>
        <v>0</v>
      </c>
      <c r="AC79" s="16" t="n">
        <f aca="false">COUNTIFS('[1]MIAC-CASTILLO'!$G$2:$G$74,$B79,'[1]MIAC-CASTILLO'!$L$2:$L$74,"0")</f>
        <v>0</v>
      </c>
      <c r="AD79" s="17" t="n">
        <f aca="false">COUNTIFS([1]MANTENIMIENTO!$G$3:$G$117,$B79,[1]MANTENIMIENTO!$C$3:$C$117,"1")</f>
        <v>0</v>
      </c>
      <c r="AE79" s="13" t="n">
        <f aca="false">COUNTIFS([1]MANTENIMIENTO!$G$3:$G$117,$B79,[1]MANTENIMIENTO!$D$3:$D$117,"1")</f>
        <v>0</v>
      </c>
      <c r="AF79" s="16" t="n">
        <f aca="false">COUNTIFS('[1]MIAC-CASTILLO'!$G$2:$G$74,$B79,'[1]MIAC-CASTILLO'!$L$2:$L$74,"0")</f>
        <v>0</v>
      </c>
      <c r="AG79" s="13" t="n">
        <f aca="false">COUNTIFS([1]OFICINAS!$G$2:$G$105,$B79,[1]OFICINAS!$C$2:$C$105,"1")</f>
        <v>0</v>
      </c>
      <c r="AH79" s="13" t="n">
        <f aca="false">COUNTIFS([1]OFICINAS!$G$15:$G$105,$B79,[1]OFICINAS!$D$15:$D$105,"1")</f>
        <v>0</v>
      </c>
      <c r="AI79" s="13" t="n">
        <f aca="false">COUNTIFS([1]OFICINAS!$G$15:$G$105,$B79,[1]OFICINAS!$L$15:$L$105,"0")</f>
        <v>0</v>
      </c>
      <c r="AJ79" s="10" t="n">
        <f aca="false">C79+F79+I79+L79+O79+R79+U79+X79+AA79+AD79+AG79</f>
        <v>19</v>
      </c>
      <c r="AK79" s="13" t="n">
        <f aca="false">D79+G79+J79+M79+P79+S79+V79+Y79+AB79+AE79+AH79</f>
        <v>11</v>
      </c>
      <c r="AL79" s="16" t="n">
        <f aca="false">E79+H79+K79+N79+Q79+T79+W79+Z79+AC79+AF79+AI79</f>
        <v>1</v>
      </c>
      <c r="AM79" s="1"/>
      <c r="AN79" s="1"/>
      <c r="AO79" s="1"/>
      <c r="AP79" s="1"/>
      <c r="AQ79" s="1"/>
      <c r="AR79" s="1"/>
      <c r="AS79" s="1"/>
      <c r="AT79" s="1"/>
      <c r="AU79" s="1"/>
    </row>
    <row r="80" customFormat="false" ht="15.75" hidden="false" customHeight="true" outlineLevel="0" collapsed="false">
      <c r="A80" s="23"/>
      <c r="B80" s="9" t="str">
        <f aca="false">'[1] CATEGORIAS FIJOS PRESUPUESTO 2'!B81</f>
        <v>OFICIAL DE 1ª PRODUCCIÓN TÉCNICA</v>
      </c>
      <c r="C80" s="10" t="n">
        <f aca="false">COUNTIFS([1]MONTAÑAS!$G$2:$G$111,$B80,[1]MONTAÑAS!$C$2:$C$111,"1")</f>
        <v>0</v>
      </c>
      <c r="D80" s="13" t="n">
        <f aca="false">COUNTIFS([1]MONTAÑAS!$G$2:$G$111,B80,[1]MONTAÑAS!$D$2:$D$111,"1")</f>
        <v>0</v>
      </c>
      <c r="E80" s="16" t="n">
        <f aca="false">COUNTIFS([1]MONTAÑAS!$G$2:$G$111,B80,[1]MONTAÑAS!$L$2:$L$111,"0")</f>
        <v>0</v>
      </c>
      <c r="F80" s="10" t="n">
        <f aca="false">COUNTIFS([1]JAMEOS!$G$2:$G$124,$B80,[1]JAMEOS!$C$2:$C$124,"1")</f>
        <v>0</v>
      </c>
      <c r="G80" s="13" t="n">
        <f aca="false">COUNTIFS([1]JAMEOS!$G$2:$G$115,B80,[1]JAMEOS!$D$2:$D$115,"1")</f>
        <v>0</v>
      </c>
      <c r="H80" s="13" t="n">
        <f aca="false">COUNTIFS([1]JAMEOS!$G$2:$G$115,$B80,[1]JAMEOS!$L$2:$L$115,"0")</f>
        <v>0</v>
      </c>
      <c r="I80" s="10" t="n">
        <f aca="false">COUNTIFS([1]CUEVA!$G$2:$G$132,$B80,[1]CUEVA!$C$2:$C$132,"1")</f>
        <v>0</v>
      </c>
      <c r="J80" s="13" t="n">
        <f aca="false">COUNTIFS([1]CUEVA!$G$2:$G$122,$B80,[1]CUEVA!$D$2:$D$122,"1")</f>
        <v>0</v>
      </c>
      <c r="K80" s="14" t="n">
        <f aca="false">COUNTIFS([1]CUEVA!$G$2:$G$123,$B80,[1]CUEVA!$L$2:$L$123,"0")</f>
        <v>0</v>
      </c>
      <c r="L80" s="10" t="n">
        <f aca="false">COUNTIFS([1]MIRADOR!$G$2:$G$129,$B80,[1]MIRADOR!$C$2:$C$129,"1")</f>
        <v>0</v>
      </c>
      <c r="M80" s="13" t="n">
        <f aca="false">COUNTIFS([1]MIRADOR!$G$2:$G$118,$B80,[1]MIRADOR!$D$2:$D$118,"1")</f>
        <v>0</v>
      </c>
      <c r="N80" s="13" t="n">
        <f aca="false">COUNTIFS([1]MIRADOR!$G$2:$G$119,$B80,[1]MIRADOR!$L$2:$L$119,"0")</f>
        <v>0</v>
      </c>
      <c r="O80" s="10" t="n">
        <f aca="false">COUNTIFS([1]JARDIN!$G$2:$G$136,$B80,[1]JARDIN!$C$2:$C$136,"1")</f>
        <v>0</v>
      </c>
      <c r="P80" s="13" t="n">
        <f aca="false">COUNTIFS([1]JARDIN!$G$2:$G$126,$B80,[1]JARDIN!$D$2:$D$126,"1")</f>
        <v>0</v>
      </c>
      <c r="Q80" s="14" t="n">
        <f aca="false">COUNTIFS([1]JARDIN!$G$2:$G$126,$B80,[1]JARDIN!$L$2:$L$126,"0")</f>
        <v>0</v>
      </c>
      <c r="R80" s="10" t="n">
        <f aca="false">COUNTIFS([1]MONUMENTO!$G$2:$G$87,$B80,[1]MONUMENTO!$C$2:$C$87,"1")</f>
        <v>0</v>
      </c>
      <c r="S80" s="13" t="n">
        <f aca="false">COUNTIFS([1]MONUMENTO!$G$2:$G$77,$B80,[1]MONUMENTO!$D$2:$D$77,"1")</f>
        <v>0</v>
      </c>
      <c r="T80" s="13" t="n">
        <f aca="false">COUNTIFS([1]MONUMENTO!$G$2:$G$77,$B80,[1]MONUMENTO!$L$2:$L$77,"0")</f>
        <v>0</v>
      </c>
      <c r="U80" s="10" t="n">
        <f aca="false">COUNTIFS('[1]MIAC-CASTILLO'!$G$2:$G$84,$B80,'[1]MIAC-CASTILLO'!$C$2:$C$84,"1")</f>
        <v>0</v>
      </c>
      <c r="V80" s="13" t="n">
        <f aca="false">COUNTIFS('[1]MIAC-CASTILLO'!$G$2:$G$74,$B80,'[1]MIAC-CASTILLO'!$D$2:$D$74,"1")</f>
        <v>0</v>
      </c>
      <c r="W80" s="16" t="n">
        <f aca="false">COUNTIFS('[1]MIAC-CASTILLO'!$G$2:$G$74,$B80,'[1]MIAC-CASTILLO'!$L$2:$L$74,"0")</f>
        <v>0</v>
      </c>
      <c r="X80" s="10" t="n">
        <f aca="false">COUNTIFS([1]ALMACEN!$G$2:$G$119,$B80,[1]ALMACEN!$C$2:$C$119,"1")</f>
        <v>0</v>
      </c>
      <c r="Y80" s="13" t="n">
        <f aca="false">COUNTIFS([1]ALMACEN!$G$2:$G$119,$B80,[1]ALMACEN!$D$2:$D$119,"1")</f>
        <v>0</v>
      </c>
      <c r="Z80" s="16" t="n">
        <f aca="false">COUNTIFS('[1]MIAC-CASTILLO'!$G$2:$G$74,$B80,'[1]MIAC-CASTILLO'!$L$2:$L$74,"0")</f>
        <v>0</v>
      </c>
      <c r="AA80" s="13" t="n">
        <f aca="false">COUNTIFS([1]FERMINA!$G$2:$G$44,$B80,[1]FERMINA!$C$2:$C$44,"1")</f>
        <v>0</v>
      </c>
      <c r="AB80" s="13" t="n">
        <f aca="false">COUNTIFS([1]FERMINA!$G$2:$G$44,$B80,[1]FERMINA!$D$2:$D$44,"1")</f>
        <v>0</v>
      </c>
      <c r="AC80" s="16" t="n">
        <f aca="false">COUNTIFS('[1]MIAC-CASTILLO'!$G$2:$G$74,$B80,'[1]MIAC-CASTILLO'!$L$2:$L$74,"0")</f>
        <v>0</v>
      </c>
      <c r="AD80" s="17" t="n">
        <f aca="false">COUNTIFS([1]MANTENIMIENTO!$G$3:$G$117,$B80,[1]MANTENIMIENTO!$C$3:$C$117,"1")</f>
        <v>0</v>
      </c>
      <c r="AE80" s="13" t="n">
        <f aca="false">COUNTIFS([1]MANTENIMIENTO!$G$3:$G$117,$B80,[1]MANTENIMIENTO!$D$3:$D$117,"1")</f>
        <v>0</v>
      </c>
      <c r="AF80" s="16" t="n">
        <f aca="false">COUNTIFS('[1]MIAC-CASTILLO'!$G$2:$G$74,$B80,'[1]MIAC-CASTILLO'!$L$2:$L$74,"0")</f>
        <v>0</v>
      </c>
      <c r="AG80" s="13" t="n">
        <f aca="false">COUNTIFS([1]OFICINAS!$G$2:$G$105,$B80,[1]OFICINAS!$C$2:$C$105,"1")</f>
        <v>0</v>
      </c>
      <c r="AH80" s="13" t="n">
        <f aca="false">COUNTIFS([1]OFICINAS!$G$15:$G$105,$B80,[1]OFICINAS!$D$15:$D$105,"1")</f>
        <v>0</v>
      </c>
      <c r="AI80" s="13" t="n">
        <f aca="false">COUNTIFS([1]OFICINAS!$G$15:$G$105,$B80,[1]OFICINAS!$L$15:$L$105,"0")</f>
        <v>0</v>
      </c>
      <c r="AJ80" s="10" t="n">
        <f aca="false">C80+F80+I80+L80+O80+R80+U80+X80+AA80+AD80+AG80</f>
        <v>0</v>
      </c>
      <c r="AK80" s="13" t="n">
        <f aca="false">D80+G80+J80+M80+P80+S80+V80+Y80+AB80+AE80+AH80</f>
        <v>0</v>
      </c>
      <c r="AL80" s="16" t="n">
        <f aca="false">E80+H80+K80+N80+Q80+T80+W80+Z80+AC80+AF80+AI80</f>
        <v>0</v>
      </c>
      <c r="AM80" s="1"/>
      <c r="AN80" s="1"/>
      <c r="AO80" s="1"/>
      <c r="AP80" s="1"/>
      <c r="AQ80" s="1"/>
      <c r="AR80" s="1"/>
      <c r="AS80" s="1"/>
      <c r="AT80" s="1"/>
      <c r="AU80" s="1"/>
    </row>
    <row r="81" customFormat="false" ht="15.75" hidden="false" customHeight="true" outlineLevel="0" collapsed="false">
      <c r="A81" s="18" t="s">
        <v>22</v>
      </c>
      <c r="B81" s="19" t="str">
        <f aca="false">'[1] CATEGORIAS FIJOS PRESUPUESTO 2'!B82</f>
        <v>TOTAL NIVEL III</v>
      </c>
      <c r="C81" s="28" t="n">
        <f aca="false">SUM(C61:C80)</f>
        <v>22</v>
      </c>
      <c r="D81" s="29" t="n">
        <f aca="false">SUM(D61:D80)</f>
        <v>12</v>
      </c>
      <c r="E81" s="30" t="n">
        <f aca="false">SUM(E61:E80)</f>
        <v>17</v>
      </c>
      <c r="F81" s="28" t="n">
        <f aca="false">SUM(F61:F80)</f>
        <v>9</v>
      </c>
      <c r="G81" s="29" t="n">
        <f aca="false">SUM(G61:G80)</f>
        <v>2</v>
      </c>
      <c r="H81" s="29" t="n">
        <f aca="false">SUM(H61:H80)</f>
        <v>43</v>
      </c>
      <c r="I81" s="28" t="n">
        <f aca="false">SUM(I61:I80)</f>
        <v>5</v>
      </c>
      <c r="J81" s="29" t="n">
        <f aca="false">SUM(J61:J80)</f>
        <v>3</v>
      </c>
      <c r="K81" s="29" t="n">
        <f aca="false">SUM(K61:K80)</f>
        <v>26</v>
      </c>
      <c r="L81" s="28" t="n">
        <f aca="false">SUM(L61:L80)</f>
        <v>3</v>
      </c>
      <c r="M81" s="29" t="n">
        <f aca="false">SUM(M61:M80)</f>
        <v>3</v>
      </c>
      <c r="N81" s="29" t="n">
        <f aca="false">SUM(N61:N80)</f>
        <v>29</v>
      </c>
      <c r="O81" s="28" t="n">
        <f aca="false">SUM(O61:O80)</f>
        <v>3</v>
      </c>
      <c r="P81" s="29" t="n">
        <f aca="false">SUM(P61:P80)</f>
        <v>0</v>
      </c>
      <c r="Q81" s="29" t="n">
        <f aca="false">SUM(Q61:Q80)</f>
        <v>26</v>
      </c>
      <c r="R81" s="28" t="n">
        <f aca="false">SUM(R61:R80)</f>
        <v>6</v>
      </c>
      <c r="S81" s="29" t="n">
        <f aca="false">SUM(S61:S80)</f>
        <v>2</v>
      </c>
      <c r="T81" s="29" t="n">
        <f aca="false">SUM(T61:T80)</f>
        <v>25</v>
      </c>
      <c r="U81" s="28" t="n">
        <f aca="false">SUM(U61:U80)</f>
        <v>4</v>
      </c>
      <c r="V81" s="29" t="n">
        <f aca="false">SUM(V61:V80)</f>
        <v>3</v>
      </c>
      <c r="W81" s="30" t="n">
        <f aca="false">SUM(W61:W80)</f>
        <v>35</v>
      </c>
      <c r="X81" s="28" t="n">
        <f aca="false">SUM(X61:X80)</f>
        <v>0</v>
      </c>
      <c r="Y81" s="29" t="n">
        <f aca="false">SUM(Y61:Y80)</f>
        <v>0</v>
      </c>
      <c r="Z81" s="30" t="n">
        <f aca="false">SUM(Z61:Z80)</f>
        <v>0</v>
      </c>
      <c r="AA81" s="29" t="n">
        <f aca="false">SUM(AA61:AA80)</f>
        <v>0</v>
      </c>
      <c r="AB81" s="29" t="n">
        <f aca="false">SUM(AB61:AB80)</f>
        <v>0</v>
      </c>
      <c r="AC81" s="29" t="n">
        <f aca="false">SUM(AC61:AC80)</f>
        <v>0</v>
      </c>
      <c r="AD81" s="29" t="n">
        <f aca="false">SUM(AD61:AD80)</f>
        <v>10</v>
      </c>
      <c r="AE81" s="29" t="n">
        <f aca="false">SUM(AE61:AE80)</f>
        <v>3</v>
      </c>
      <c r="AF81" s="30" t="n">
        <f aca="false">SUM(AF61:AF80)</f>
        <v>35</v>
      </c>
      <c r="AG81" s="29" t="n">
        <f aca="false">SUM(AG61:AG80)</f>
        <v>6</v>
      </c>
      <c r="AH81" s="29" t="n">
        <f aca="false">SUM(AH61:AH80)</f>
        <v>1</v>
      </c>
      <c r="AI81" s="29" t="n">
        <f aca="false">SUM(AI61:AI80)</f>
        <v>35</v>
      </c>
      <c r="AJ81" s="29" t="n">
        <f aca="false">SUM(AJ61:AJ80)</f>
        <v>68</v>
      </c>
      <c r="AK81" s="29" t="n">
        <f aca="false">SUM(AK61:AK80)</f>
        <v>29</v>
      </c>
      <c r="AL81" s="29" t="n">
        <f aca="false">SUM(AL61:AL80)</f>
        <v>271</v>
      </c>
      <c r="AM81" s="1"/>
      <c r="AN81" s="1"/>
      <c r="AO81" s="1"/>
      <c r="AP81" s="1"/>
      <c r="AQ81" s="1"/>
      <c r="AR81" s="1"/>
      <c r="AS81" s="1"/>
      <c r="AT81" s="1"/>
      <c r="AU81" s="1"/>
    </row>
    <row r="82" customFormat="false" ht="18.75" hidden="false" customHeight="true" outlineLevel="0" collapsed="false">
      <c r="A82" s="18"/>
      <c r="B82" s="9" t="str">
        <f aca="false">'[1] CATEGORIAS FIJOS PRESUPUESTO 2'!B83</f>
        <v>CAMARERO</v>
      </c>
      <c r="C82" s="10" t="n">
        <f aca="false">COUNTIFS([1]MONTAÑAS!$G$2:$G$111,$B82,[1]MONTAÑAS!$C$2:$C$111,"1")</f>
        <v>15</v>
      </c>
      <c r="D82" s="13" t="n">
        <f aca="false">COUNTIFS([1]MONTAÑAS!$G$2:$G$111,B82,[1]MONTAÑAS!$D$2:$D$111,"1")</f>
        <v>5</v>
      </c>
      <c r="E82" s="16" t="n">
        <f aca="false">COUNTIFS([1]MONTAÑAS!$G$2:$G$111,B82,[1]MONTAÑAS!$L$2:$L$111,"0")</f>
        <v>0</v>
      </c>
      <c r="F82" s="10" t="n">
        <f aca="false">COUNTIFS([1]JAMEOS!$G$2:$G$124,$B82,[1]JAMEOS!$C$2:$C$124,"1")</f>
        <v>12</v>
      </c>
      <c r="G82" s="13" t="n">
        <f aca="false">COUNTIFS([1]JAMEOS!$G$2:$G$115,B82,[1]JAMEOS!$D$2:$D$115,"1")</f>
        <v>1</v>
      </c>
      <c r="H82" s="13" t="n">
        <f aca="false">COUNTIFS([1]JAMEOS!$G$2:$G$115,$B82,[1]JAMEOS!$L$2:$L$115,"0")</f>
        <v>1</v>
      </c>
      <c r="I82" s="10" t="n">
        <f aca="false">COUNTIFS([1]CUEVA!$G$2:$G$132,$B82,[1]CUEVA!$C$2:$C$132,"1")</f>
        <v>0</v>
      </c>
      <c r="J82" s="13" t="n">
        <f aca="false">COUNTIFS([1]CUEVA!$G$2:$G$122,$B82,[1]CUEVA!$D$2:$D$122,"1")</f>
        <v>0</v>
      </c>
      <c r="K82" s="14" t="n">
        <f aca="false">COUNTIFS([1]CUEVA!$G$2:$G$123,$B82,[1]CUEVA!$L$2:$L$123,"0")</f>
        <v>0</v>
      </c>
      <c r="L82" s="10" t="n">
        <f aca="false">COUNTIFS([1]MIRADOR!$G$2:$G$129,$B82,[1]MIRADOR!$C$2:$C$129,"1")</f>
        <v>6</v>
      </c>
      <c r="M82" s="13" t="n">
        <f aca="false">COUNTIFS([1]MIRADOR!$G$2:$G$118,$B82,[1]MIRADOR!$D$2:$D$118,"1")</f>
        <v>1</v>
      </c>
      <c r="N82" s="13" t="n">
        <f aca="false">COUNTIFS([1]MIRADOR!$G$2:$G$119,$B82,[1]MIRADOR!$L$2:$L$119,"0")</f>
        <v>0</v>
      </c>
      <c r="O82" s="10" t="n">
        <f aca="false">COUNTIFS([1]JARDIN!$G$2:$G$136,$B82,[1]JARDIN!$C$2:$C$136,"1")</f>
        <v>3</v>
      </c>
      <c r="P82" s="13" t="n">
        <f aca="false">COUNTIFS([1]JARDIN!$G$2:$G$126,$B82,[1]JARDIN!$D$2:$D$126,"1")</f>
        <v>0</v>
      </c>
      <c r="Q82" s="14" t="n">
        <f aca="false">COUNTIFS([1]JARDIN!$G$2:$G$126,$B82,[1]JARDIN!$L$2:$L$126,"0")</f>
        <v>0</v>
      </c>
      <c r="R82" s="10" t="n">
        <f aca="false">COUNTIFS([1]MONUMENTO!$G$2:$G$87,$B82,[1]MONUMENTO!$C$2:$C$87,"1")</f>
        <v>7</v>
      </c>
      <c r="S82" s="13" t="n">
        <f aca="false">COUNTIFS([1]MONUMENTO!$G$2:$G$77,$B82,[1]MONUMENTO!$D$2:$D$77,"1")</f>
        <v>0</v>
      </c>
      <c r="T82" s="13" t="n">
        <f aca="false">COUNTIFS([1]MONUMENTO!$G$2:$G$77,$B82,[1]MONUMENTO!$L$2:$L$77,"0")</f>
        <v>0</v>
      </c>
      <c r="U82" s="10" t="n">
        <f aca="false">COUNTIFS('[1]MIAC-CASTILLO'!$G$2:$G$84,$B82,'[1]MIAC-CASTILLO'!$C$2:$C$84,"1")</f>
        <v>5</v>
      </c>
      <c r="V82" s="13" t="n">
        <f aca="false">COUNTIFS('[1]MIAC-CASTILLO'!$G$2:$G$74,$B82,'[1]MIAC-CASTILLO'!$D$2:$D$74,"1")</f>
        <v>1</v>
      </c>
      <c r="W82" s="16" t="n">
        <f aca="false">COUNTIFS('[1]MIAC-CASTILLO'!$G$2:$G$74,$B82,'[1]MIAC-CASTILLO'!$L$2:$L$74,"0")</f>
        <v>0</v>
      </c>
      <c r="X82" s="10" t="n">
        <f aca="false">COUNTIFS([1]ALMACEN!$G$2:$G$119,$B82,[1]ALMACEN!$C$2:$C$119,"1")</f>
        <v>3</v>
      </c>
      <c r="Y82" s="13" t="n">
        <f aca="false">COUNTIFS([1]ALMACEN!$G$2:$G$119,$B82,[1]ALMACEN!$D$2:$D$119,"1")</f>
        <v>3</v>
      </c>
      <c r="Z82" s="16" t="n">
        <f aca="false">COUNTIFS('[1]MIAC-CASTILLO'!$G$2:$G$74,$B82,'[1]MIAC-CASTILLO'!$L$2:$L$74,"0")</f>
        <v>0</v>
      </c>
      <c r="AA82" s="13" t="n">
        <f aca="false">COUNTIFS([1]FERMINA!$G$2:$G$44,$B82,[1]FERMINA!$C$2:$C$44,"1")</f>
        <v>3</v>
      </c>
      <c r="AB82" s="13" t="n">
        <f aca="false">COUNTIFS([1]FERMINA!$G$2:$G$44,$B82,[1]FERMINA!$D$2:$D$44,"1")</f>
        <v>3</v>
      </c>
      <c r="AC82" s="16" t="n">
        <f aca="false">COUNTIFS('[1]MIAC-CASTILLO'!$G$2:$G$74,$B82,'[1]MIAC-CASTILLO'!$L$2:$L$74,"0")</f>
        <v>0</v>
      </c>
      <c r="AD82" s="17" t="n">
        <f aca="false">COUNTIFS([1]MANTENIMIENTO!$G$3:$G$117,$B82,[1]MANTENIMIENTO!$C$3:$C$117,"1")</f>
        <v>0</v>
      </c>
      <c r="AE82" s="13" t="n">
        <f aca="false">COUNTIFS([1]MANTENIMIENTO!$G$3:$G$117,$B82,[1]MANTENIMIENTO!$D$3:$D$117,"1")</f>
        <v>0</v>
      </c>
      <c r="AF82" s="16" t="n">
        <f aca="false">COUNTIFS('[1]MIAC-CASTILLO'!$G$2:$G$74,$B82,'[1]MIAC-CASTILLO'!$L$2:$L$74,"0")</f>
        <v>0</v>
      </c>
      <c r="AG82" s="13" t="n">
        <f aca="false">COUNTIFS([1]OFICINAS!$G$2:$G$105,$B82,[1]OFICINAS!$C$2:$C$105,"1")</f>
        <v>0</v>
      </c>
      <c r="AH82" s="13" t="n">
        <f aca="false">COUNTIFS([1]OFICINAS!$G$2:$G$105,$B82,[1]OFICINAS!$D$2:$D$105,"1")</f>
        <v>0</v>
      </c>
      <c r="AI82" s="13" t="n">
        <f aca="false">COUNTIFS([1]OFICINAS!$G$2:$G$105,$B82,[1]OFICINAS!$L$2:$L$105,"0")</f>
        <v>0</v>
      </c>
      <c r="AJ82" s="10" t="n">
        <f aca="false">C82+F82+I82+L82+O82+R82+U82+X82+AA82+AD82+AG82</f>
        <v>54</v>
      </c>
      <c r="AK82" s="13" t="n">
        <f aca="false">D82+G82+J82+M82+P82+S82+V82+Y82+AB82+AE82+AH82</f>
        <v>14</v>
      </c>
      <c r="AL82" s="16" t="n">
        <f aca="false">E82+H82+K82+N82+Q82+T82+W82+Z82+AC82+AF82+AI82</f>
        <v>1</v>
      </c>
      <c r="AM82" s="1"/>
      <c r="AN82" s="1"/>
      <c r="AO82" s="1"/>
      <c r="AP82" s="1"/>
      <c r="AQ82" s="1"/>
      <c r="AR82" s="1"/>
      <c r="AS82" s="1"/>
      <c r="AT82" s="1"/>
      <c r="AU82" s="1"/>
    </row>
    <row r="83" customFormat="false" ht="15.75" hidden="false" customHeight="true" outlineLevel="0" collapsed="false">
      <c r="A83" s="18"/>
      <c r="B83" s="9" t="str">
        <f aca="false">'[1] CATEGORIAS FIJOS PRESUPUESTO 2'!B84</f>
        <v>CONDUCTOR DE 2º</v>
      </c>
      <c r="C83" s="10" t="n">
        <f aca="false">COUNTIFS([1]MONTAÑAS!$G$2:$G$111,$B83,[1]MONTAÑAS!$C$2:$C$111,"1")</f>
        <v>0</v>
      </c>
      <c r="D83" s="13" t="n">
        <f aca="false">COUNTIFS([1]MONTAÑAS!$G$2:$G$111,B83,[1]MONTAÑAS!$D$2:$D$111,"1")</f>
        <v>0</v>
      </c>
      <c r="E83" s="16" t="n">
        <f aca="false">COUNTIFS([1]MONTAÑAS!$G$2:$G$111,B83,[1]MONTAÑAS!$L$2:$L$111,"0")</f>
        <v>0</v>
      </c>
      <c r="F83" s="10" t="n">
        <f aca="false">COUNTIFS([1]JAMEOS!$G$2:$G$124,$B83,[1]JAMEOS!$C$2:$C$124,"1")</f>
        <v>0</v>
      </c>
      <c r="G83" s="13" t="n">
        <f aca="false">COUNTIFS([1]JAMEOS!$G$2:$G$115,B83,[1]JAMEOS!$D$2:$D$115,"1")</f>
        <v>0</v>
      </c>
      <c r="H83" s="13" t="n">
        <f aca="false">COUNTIFS([1]JAMEOS!$G$2:$G$115,$B83,[1]JAMEOS!$L$2:$L$115,"0")</f>
        <v>0</v>
      </c>
      <c r="I83" s="10" t="n">
        <f aca="false">COUNTIFS([1]CUEVA!$G$2:$G$132,$B83,[1]CUEVA!$C$2:$C$132,"1")</f>
        <v>0</v>
      </c>
      <c r="J83" s="13" t="n">
        <f aca="false">COUNTIFS([1]CUEVA!$G$2:$G$122,$B83,[1]CUEVA!$D$2:$D$122,"1")</f>
        <v>0</v>
      </c>
      <c r="K83" s="14" t="n">
        <f aca="false">COUNTIFS([1]CUEVA!$G$2:$G$123,$B83,[1]CUEVA!$L$2:$L$123,"0")</f>
        <v>0</v>
      </c>
      <c r="L83" s="10" t="n">
        <f aca="false">COUNTIFS([1]MIRADOR!$G$2:$G$129,$B83,[1]MIRADOR!$C$2:$C$129,"1")</f>
        <v>0</v>
      </c>
      <c r="M83" s="13" t="n">
        <f aca="false">COUNTIFS([1]MIRADOR!$G$2:$G$118,$B83,[1]MIRADOR!$D$2:$D$118,"1")</f>
        <v>0</v>
      </c>
      <c r="N83" s="13" t="n">
        <f aca="false">COUNTIFS([1]MIRADOR!$G$2:$G$119,$B83,[1]MIRADOR!$L$2:$L$119,"0")</f>
        <v>0</v>
      </c>
      <c r="O83" s="10" t="n">
        <f aca="false">COUNTIFS([1]JARDIN!$G$2:$G$136,$B83,[1]JARDIN!$C$2:$C$136,"1")</f>
        <v>0</v>
      </c>
      <c r="P83" s="13" t="n">
        <f aca="false">COUNTIFS([1]JARDIN!$G$2:$G$126,$B83,[1]JARDIN!$D$2:$D$126,"1")</f>
        <v>0</v>
      </c>
      <c r="Q83" s="14" t="n">
        <f aca="false">COUNTIFS([1]JARDIN!$G$2:$G$126,$B83,[1]JARDIN!$L$2:$L$126,"0")</f>
        <v>0</v>
      </c>
      <c r="R83" s="10" t="n">
        <f aca="false">COUNTIFS([1]MONUMENTO!$G$2:$G$87,$B83,[1]MONUMENTO!$C$2:$C$87,"1")</f>
        <v>0</v>
      </c>
      <c r="S83" s="13" t="n">
        <f aca="false">COUNTIFS([1]MONUMENTO!$G$2:$G$77,$B83,[1]MONUMENTO!$D$2:$D$77,"1")</f>
        <v>0</v>
      </c>
      <c r="T83" s="13" t="n">
        <f aca="false">COUNTIFS([1]MONUMENTO!$G$2:$G$77,$B83,[1]MONUMENTO!$L$2:$L$77,"0")</f>
        <v>0</v>
      </c>
      <c r="U83" s="10" t="n">
        <f aca="false">COUNTIFS('[1]MIAC-CASTILLO'!$G$2:$G$84,$B83,'[1]MIAC-CASTILLO'!$C$2:$C$84,"1")</f>
        <v>0</v>
      </c>
      <c r="V83" s="13" t="n">
        <f aca="false">COUNTIFS('[1]MIAC-CASTILLO'!$G$2:$G$74,$B83,'[1]MIAC-CASTILLO'!$D$2:$D$74,"1")</f>
        <v>0</v>
      </c>
      <c r="W83" s="16" t="n">
        <f aca="false">COUNTIFS('[1]MIAC-CASTILLO'!$G$2:$G$74,$B83,'[1]MIAC-CASTILLO'!$L$2:$L$74,"0")</f>
        <v>0</v>
      </c>
      <c r="X83" s="10" t="n">
        <f aca="false">COUNTIFS([1]ALMACEN!$G$2:$G$119,$B83,[1]ALMACEN!$C$2:$C$119,"1")</f>
        <v>0</v>
      </c>
      <c r="Y83" s="13" t="n">
        <f aca="false">COUNTIFS([1]ALMACEN!$G$2:$G$119,$B83,[1]ALMACEN!$D$2:$D$119,"1")</f>
        <v>0</v>
      </c>
      <c r="Z83" s="16" t="n">
        <f aca="false">COUNTIFS('[1]MIAC-CASTILLO'!$G$2:$G$74,$B83,'[1]MIAC-CASTILLO'!$L$2:$L$74,"0")</f>
        <v>0</v>
      </c>
      <c r="AA83" s="13" t="n">
        <f aca="false">COUNTIFS([1]FERMINA!$G$2:$G$44,$B83,[1]FERMINA!$C$2:$C$44,"1")</f>
        <v>0</v>
      </c>
      <c r="AB83" s="13" t="n">
        <f aca="false">COUNTIFS([1]FERMINA!$G$2:$G$44,$B83,[1]FERMINA!$D$2:$D$44,"1")</f>
        <v>0</v>
      </c>
      <c r="AC83" s="16" t="n">
        <f aca="false">COUNTIFS('[1]MIAC-CASTILLO'!$G$2:$G$74,$B83,'[1]MIAC-CASTILLO'!$L$2:$L$74,"0")</f>
        <v>0</v>
      </c>
      <c r="AD83" s="17" t="n">
        <f aca="false">COUNTIFS([1]MANTENIMIENTO!$G$3:$G$117,$B83,[1]MANTENIMIENTO!$C$3:$C$117,"1")</f>
        <v>0</v>
      </c>
      <c r="AE83" s="13" t="n">
        <f aca="false">COUNTIFS([1]MANTENIMIENTO!$G$3:$G$117,$B83,[1]MANTENIMIENTO!$D$3:$D$117,"1")</f>
        <v>0</v>
      </c>
      <c r="AF83" s="16" t="n">
        <f aca="false">COUNTIFS('[1]MIAC-CASTILLO'!$G$2:$G$74,$B83,'[1]MIAC-CASTILLO'!$L$2:$L$74,"0")</f>
        <v>0</v>
      </c>
      <c r="AG83" s="13" t="n">
        <f aca="false">COUNTIFS([1]OFICINAS!$G$2:$G$105,$B83,[1]OFICINAS!$C$2:$C$105,"1")</f>
        <v>0</v>
      </c>
      <c r="AH83" s="13" t="n">
        <f aca="false">COUNTIFS([1]OFICINAS!$G$2:$G$105,$B83,[1]OFICINAS!$D$2:$D$105,"1")</f>
        <v>0</v>
      </c>
      <c r="AI83" s="13" t="n">
        <f aca="false">COUNTIFS([1]OFICINAS!$G$2:$G$105,$B83,[1]OFICINAS!$L$2:$L$105,"0")</f>
        <v>0</v>
      </c>
      <c r="AJ83" s="10" t="n">
        <f aca="false">C83+F83+I83+L83+O83+R83+U83+X83+AA83+AD83+AG83</f>
        <v>0</v>
      </c>
      <c r="AK83" s="13" t="n">
        <f aca="false">D83+G83+J83+M83+P83+S83+V83+Y83+AB83+AE83+AH83</f>
        <v>0</v>
      </c>
      <c r="AL83" s="16" t="n">
        <f aca="false">E83+H83+K83+N83+Q83+T83+W83+Z83+AC83+AF83+AI83</f>
        <v>0</v>
      </c>
      <c r="AM83" s="1"/>
      <c r="AN83" s="1"/>
      <c r="AO83" s="1"/>
      <c r="AP83" s="1"/>
      <c r="AQ83" s="1"/>
      <c r="AR83" s="1"/>
      <c r="AS83" s="1"/>
      <c r="AT83" s="1"/>
      <c r="AU83" s="1"/>
    </row>
    <row r="84" customFormat="false" ht="15.75" hidden="false" customHeight="true" outlineLevel="0" collapsed="false">
      <c r="A84" s="18"/>
      <c r="B84" s="9" t="str">
        <f aca="false">'[1] CATEGORIAS FIJOS PRESUPUESTO 2'!B85</f>
        <v>CORRETURNO NIVEL IV</v>
      </c>
      <c r="C84" s="10" t="n">
        <f aca="false">COUNTIFS([1]MONTAÑAS!$G$2:$G$111,$B84,[1]MONTAÑAS!$C$2:$C$111,"1")</f>
        <v>0</v>
      </c>
      <c r="D84" s="13" t="n">
        <f aca="false">COUNTIFS([1]MONTAÑAS!$G$2:$G$111,B84,[1]MONTAÑAS!$D$2:$D$111,"1")</f>
        <v>0</v>
      </c>
      <c r="E84" s="16" t="n">
        <f aca="false">COUNTIFS([1]MONTAÑAS!$G$2:$G$111,B84,[1]MONTAÑAS!$L$2:$L$111,"0")</f>
        <v>0</v>
      </c>
      <c r="F84" s="10" t="n">
        <f aca="false">COUNTIFS([1]JAMEOS!$G$2:$G$124,$B84,[1]JAMEOS!$C$2:$C$124,"1")</f>
        <v>0</v>
      </c>
      <c r="G84" s="13" t="n">
        <f aca="false">COUNTIFS([1]JAMEOS!$G$2:$G$115,B84,[1]JAMEOS!$D$2:$D$115,"1")</f>
        <v>0</v>
      </c>
      <c r="H84" s="13" t="n">
        <f aca="false">COUNTIFS([1]JAMEOS!$G$2:$G$115,$B84,[1]JAMEOS!$L$2:$L$115,"0")</f>
        <v>0</v>
      </c>
      <c r="I84" s="10" t="n">
        <f aca="false">COUNTIFS([1]CUEVA!$G$2:$G$132,$B84,[1]CUEVA!$C$2:$C$132,"1")</f>
        <v>0</v>
      </c>
      <c r="J84" s="13" t="n">
        <f aca="false">COUNTIFS([1]CUEVA!$G$2:$G$122,$B84,[1]CUEVA!$D$2:$D$122,"1")</f>
        <v>0</v>
      </c>
      <c r="K84" s="14" t="n">
        <f aca="false">COUNTIFS([1]CUEVA!$G$2:$G$123,$B84,[1]CUEVA!$L$2:$L$123,"0")</f>
        <v>0</v>
      </c>
      <c r="L84" s="10" t="n">
        <f aca="false">COUNTIFS([1]MIRADOR!$G$2:$G$129,$B84,[1]MIRADOR!$C$2:$C$129,"1")</f>
        <v>1</v>
      </c>
      <c r="M84" s="13" t="n">
        <f aca="false">COUNTIFS([1]MIRADOR!$G$2:$G$118,$B84,[1]MIRADOR!$D$2:$D$118,"1")</f>
        <v>0</v>
      </c>
      <c r="N84" s="13" t="n">
        <f aca="false">COUNTIFS([1]MIRADOR!$G$2:$G$119,$B84,[1]MIRADOR!$L$2:$L$119,"0")</f>
        <v>0</v>
      </c>
      <c r="O84" s="10" t="n">
        <f aca="false">COUNTIFS([1]JARDIN!$G$2:$G$136,$B84,[1]JARDIN!$C$2:$C$136,"1")</f>
        <v>1</v>
      </c>
      <c r="P84" s="13" t="n">
        <f aca="false">COUNTIFS([1]JARDIN!$G$2:$G$126,$B84,[1]JARDIN!$D$2:$D$126,"1")</f>
        <v>0</v>
      </c>
      <c r="Q84" s="14" t="n">
        <f aca="false">COUNTIFS([1]JARDIN!$G$2:$G$126,$B84,[1]JARDIN!$L$2:$L$126,"0")</f>
        <v>0</v>
      </c>
      <c r="R84" s="10" t="n">
        <f aca="false">COUNTIFS([1]MONUMENTO!$G$2:$G$87,$B84,[1]MONUMENTO!$C$2:$C$87,"1")</f>
        <v>0</v>
      </c>
      <c r="S84" s="13" t="n">
        <f aca="false">COUNTIFS([1]MONUMENTO!$G$2:$G$77,$B84,[1]MONUMENTO!$D$2:$D$77,"1")</f>
        <v>0</v>
      </c>
      <c r="T84" s="13" t="n">
        <f aca="false">COUNTIFS([1]MONUMENTO!$G$2:$G$77,$B84,[1]MONUMENTO!$L$2:$L$77,"0")</f>
        <v>0</v>
      </c>
      <c r="U84" s="10" t="n">
        <f aca="false">COUNTIFS('[1]MIAC-CASTILLO'!$G$2:$G$84,$B84,'[1]MIAC-CASTILLO'!$C$2:$C$84,"1")</f>
        <v>0</v>
      </c>
      <c r="V84" s="13" t="n">
        <f aca="false">COUNTIFS('[1]MIAC-CASTILLO'!$G$2:$G$74,$B84,'[1]MIAC-CASTILLO'!$D$2:$D$74,"1")</f>
        <v>0</v>
      </c>
      <c r="W84" s="16" t="n">
        <f aca="false">COUNTIFS('[1]MIAC-CASTILLO'!$G$2:$G$74,$B84,'[1]MIAC-CASTILLO'!$L$2:$L$74,"0")</f>
        <v>0</v>
      </c>
      <c r="X84" s="10" t="n">
        <f aca="false">COUNTIFS([1]ALMACEN!$G$2:$G$119,$B84,[1]ALMACEN!$C$2:$C$119,"1")</f>
        <v>0</v>
      </c>
      <c r="Y84" s="13" t="n">
        <f aca="false">COUNTIFS([1]ALMACEN!$G$2:$G$119,$B84,[1]ALMACEN!$D$2:$D$119,"1")</f>
        <v>0</v>
      </c>
      <c r="Z84" s="16" t="n">
        <f aca="false">COUNTIFS('[1]MIAC-CASTILLO'!$G$2:$G$74,$B84,'[1]MIAC-CASTILLO'!$L$2:$L$74,"0")</f>
        <v>0</v>
      </c>
      <c r="AA84" s="13" t="n">
        <f aca="false">COUNTIFS([1]FERMINA!$G$2:$G$44,$B84,[1]FERMINA!$C$2:$C$44,"1")</f>
        <v>0</v>
      </c>
      <c r="AB84" s="13" t="n">
        <f aca="false">COUNTIFS([1]FERMINA!$G$2:$G$44,$B84,[1]FERMINA!$D$2:$D$44,"1")</f>
        <v>0</v>
      </c>
      <c r="AC84" s="16" t="n">
        <f aca="false">COUNTIFS('[1]MIAC-CASTILLO'!$G$2:$G$74,$B84,'[1]MIAC-CASTILLO'!$L$2:$L$74,"0")</f>
        <v>0</v>
      </c>
      <c r="AD84" s="17" t="n">
        <f aca="false">COUNTIFS([1]MANTENIMIENTO!$G$3:$G$117,$B84,[1]MANTENIMIENTO!$C$3:$C$117,"1")</f>
        <v>0</v>
      </c>
      <c r="AE84" s="13" t="n">
        <f aca="false">COUNTIFS([1]MANTENIMIENTO!$G$3:$G$117,$B84,[1]MANTENIMIENTO!$D$3:$D$117,"1")</f>
        <v>0</v>
      </c>
      <c r="AF84" s="16" t="n">
        <f aca="false">COUNTIFS('[1]MIAC-CASTILLO'!$G$2:$G$74,$B84,'[1]MIAC-CASTILLO'!$L$2:$L$74,"0")</f>
        <v>0</v>
      </c>
      <c r="AG84" s="13" t="n">
        <f aca="false">COUNTIFS([1]OFICINAS!$G$2:$G$105,$B84,[1]OFICINAS!$C$2:$C$105,"1")</f>
        <v>0</v>
      </c>
      <c r="AH84" s="13" t="n">
        <f aca="false">COUNTIFS([1]OFICINAS!$G$2:$G$105,$B84,[1]OFICINAS!$D$2:$D$105,"1")</f>
        <v>0</v>
      </c>
      <c r="AI84" s="13" t="n">
        <f aca="false">COUNTIFS([1]OFICINAS!$G$2:$G$105,$B84,[1]OFICINAS!$L$2:$L$105,"0")</f>
        <v>0</v>
      </c>
      <c r="AJ84" s="10" t="n">
        <f aca="false">C84+F84+I84+L84+O84+R84+U84+X84+AA84+AD84+AG84</f>
        <v>2</v>
      </c>
      <c r="AK84" s="13" t="n">
        <f aca="false">D84+G84+J84+M84+P84+S84+V84+Y84+AB84+AE84+AH84</f>
        <v>0</v>
      </c>
      <c r="AL84" s="16" t="n">
        <f aca="false">E84+H84+K84+N84+Q84+T84+W84+Z84+AC84+AF84+AI84</f>
        <v>0</v>
      </c>
      <c r="AM84" s="1"/>
      <c r="AN84" s="1"/>
      <c r="AO84" s="1"/>
      <c r="AP84" s="1"/>
      <c r="AQ84" s="1"/>
      <c r="AR84" s="1"/>
      <c r="AS84" s="1"/>
      <c r="AT84" s="1"/>
      <c r="AU84" s="1"/>
    </row>
    <row r="85" customFormat="false" ht="15.75" hidden="false" customHeight="true" outlineLevel="0" collapsed="false">
      <c r="A85" s="18"/>
      <c r="B85" s="9" t="str">
        <f aca="false">'[1] CATEGORIAS FIJOS PRESUPUESTO 2'!B86</f>
        <v>OFICIAL DE 2ª MANTENIMIENTO</v>
      </c>
      <c r="C85" s="10" t="n">
        <f aca="false">COUNTIFS([1]MONTAÑAS!$G$2:$G$111,$B85,[1]MONTAÑAS!$C$2:$C$111,"1")</f>
        <v>1</v>
      </c>
      <c r="D85" s="13" t="n">
        <f aca="false">COUNTIFS([1]MONTAÑAS!$G$2:$G$111,B85,[1]MONTAÑAS!$D$2:$D$111,"1")</f>
        <v>1</v>
      </c>
      <c r="E85" s="16" t="n">
        <f aca="false">COUNTIFS([1]MONTAÑAS!$G$2:$G$111,B85,[1]MONTAÑAS!$L$2:$L$111,"0")</f>
        <v>0</v>
      </c>
      <c r="F85" s="10" t="n">
        <f aca="false">COUNTIFS([1]JAMEOS!$G$2:$G$124,$B85,[1]JAMEOS!$C$2:$C$124,"1")</f>
        <v>2</v>
      </c>
      <c r="G85" s="13" t="n">
        <f aca="false">COUNTIFS([1]JAMEOS!$G$2:$G$115,B85,[1]JAMEOS!$D$2:$D$115,"1")</f>
        <v>2</v>
      </c>
      <c r="H85" s="13" t="n">
        <f aca="false">COUNTIFS([1]JAMEOS!$G$2:$G$115,$B85,[1]JAMEOS!$L$2:$L$115,"0")</f>
        <v>0</v>
      </c>
      <c r="I85" s="10" t="n">
        <f aca="false">COUNTIFS([1]CUEVA!$G$2:$G$132,$B85,[1]CUEVA!$C$2:$C$132,"1")</f>
        <v>1</v>
      </c>
      <c r="J85" s="13" t="n">
        <f aca="false">COUNTIFS([1]CUEVA!$G$2:$G$122,$B85,[1]CUEVA!$D$2:$D$122,"1")</f>
        <v>0</v>
      </c>
      <c r="K85" s="14" t="n">
        <f aca="false">COUNTIFS([1]CUEVA!$G$2:$G$123,$B85,[1]CUEVA!$L$2:$L$123,"0")</f>
        <v>0</v>
      </c>
      <c r="L85" s="10" t="n">
        <f aca="false">COUNTIFS([1]MIRADOR!$G$2:$G$129,$B85,[1]MIRADOR!$C$2:$C$129,"1")</f>
        <v>0</v>
      </c>
      <c r="M85" s="13" t="n">
        <f aca="false">COUNTIFS([1]MIRADOR!$G$2:$G$118,$B85,[1]MIRADOR!$D$2:$D$118,"1")</f>
        <v>0</v>
      </c>
      <c r="N85" s="13" t="n">
        <f aca="false">COUNTIFS([1]MIRADOR!$G$2:$G$119,$B85,[1]MIRADOR!$L$2:$L$119,"0")</f>
        <v>0</v>
      </c>
      <c r="O85" s="10" t="n">
        <f aca="false">COUNTIFS([1]JARDIN!$G$2:$G$136,$B85,[1]JARDIN!$C$2:$C$136,"1")</f>
        <v>0</v>
      </c>
      <c r="P85" s="13" t="n">
        <f aca="false">COUNTIFS([1]JARDIN!$G$2:$G$126,$B85,[1]JARDIN!$D$2:$D$126,"1")</f>
        <v>0</v>
      </c>
      <c r="Q85" s="14" t="n">
        <f aca="false">COUNTIFS([1]JARDIN!$G$2:$G$126,$B85,[1]JARDIN!$L$2:$L$126,"0")</f>
        <v>0</v>
      </c>
      <c r="R85" s="10" t="n">
        <f aca="false">COUNTIFS([1]MONUMENTO!$G$2:$G$87,$B85,[1]MONUMENTO!$C$2:$C$87,"1")</f>
        <v>0</v>
      </c>
      <c r="S85" s="13" t="n">
        <f aca="false">COUNTIFS([1]MONUMENTO!$G$2:$G$77,$B85,[1]MONUMENTO!$D$2:$D$77,"1")</f>
        <v>0</v>
      </c>
      <c r="T85" s="13" t="n">
        <f aca="false">COUNTIFS([1]MONUMENTO!$G$2:$G$77,$B85,[1]MONUMENTO!$L$2:$L$77,"0")</f>
        <v>0</v>
      </c>
      <c r="U85" s="10" t="n">
        <f aca="false">COUNTIFS('[1]MIAC-CASTILLO'!$G$2:$G$84,$B85,'[1]MIAC-CASTILLO'!$C$2:$C$84,"1")</f>
        <v>0</v>
      </c>
      <c r="V85" s="13" t="n">
        <f aca="false">COUNTIFS('[1]MIAC-CASTILLO'!$G$2:$G$74,$B85,'[1]MIAC-CASTILLO'!$D$2:$D$74,"1")</f>
        <v>0</v>
      </c>
      <c r="W85" s="16" t="n">
        <f aca="false">COUNTIFS('[1]MIAC-CASTILLO'!$G$2:$G$74,$B85,'[1]MIAC-CASTILLO'!$L$2:$L$74,"0")</f>
        <v>0</v>
      </c>
      <c r="X85" s="10" t="n">
        <f aca="false">COUNTIFS([1]ALMACEN!$G$2:$G$119,$B85,[1]ALMACEN!$C$2:$C$119,"1")</f>
        <v>0</v>
      </c>
      <c r="Y85" s="13" t="n">
        <f aca="false">COUNTIFS([1]ALMACEN!$G$2:$G$119,$B85,[1]ALMACEN!$D$2:$D$119,"1")</f>
        <v>0</v>
      </c>
      <c r="Z85" s="16" t="n">
        <f aca="false">COUNTIFS('[1]MIAC-CASTILLO'!$G$2:$G$74,$B85,'[1]MIAC-CASTILLO'!$L$2:$L$74,"0")</f>
        <v>0</v>
      </c>
      <c r="AA85" s="13" t="n">
        <f aca="false">COUNTIFS([1]FERMINA!$G$2:$G$44,$B85,[1]FERMINA!$C$2:$C$44,"1")</f>
        <v>1</v>
      </c>
      <c r="AB85" s="13" t="n">
        <f aca="false">COUNTIFS([1]FERMINA!$G$2:$G$44,$B85,[1]FERMINA!$D$2:$D$44,"1")</f>
        <v>1</v>
      </c>
      <c r="AC85" s="16" t="n">
        <f aca="false">COUNTIFS('[1]MIAC-CASTILLO'!$G$2:$G$74,$B85,'[1]MIAC-CASTILLO'!$L$2:$L$74,"0")</f>
        <v>0</v>
      </c>
      <c r="AD85" s="17" t="n">
        <f aca="false">COUNTIFS([1]MANTENIMIENTO!$G$3:$G$117,$B85,[1]MANTENIMIENTO!$C$3:$C$117,"1")</f>
        <v>10</v>
      </c>
      <c r="AE85" s="13" t="n">
        <f aca="false">COUNTIFS([1]MANTENIMIENTO!$G$3:$G$117,$B85,[1]MANTENIMIENTO!$D$3:$D$117,"1")</f>
        <v>6</v>
      </c>
      <c r="AF85" s="16" t="n">
        <f aca="false">COUNTIFS('[1]MIAC-CASTILLO'!$G$2:$G$74,$B85,'[1]MIAC-CASTILLO'!$L$2:$L$74,"0")</f>
        <v>0</v>
      </c>
      <c r="AG85" s="13" t="n">
        <f aca="false">COUNTIFS([1]OFICINAS!$G$2:$G$105,$B85,[1]OFICINAS!$C$2:$C$105,"1")</f>
        <v>0</v>
      </c>
      <c r="AH85" s="13" t="n">
        <f aca="false">COUNTIFS([1]OFICINAS!$G$2:$G$105,$B85,[1]OFICINAS!$D$2:$D$105,"1")</f>
        <v>0</v>
      </c>
      <c r="AI85" s="13" t="n">
        <f aca="false">COUNTIFS([1]OFICINAS!$G$2:$G$105,$B85,[1]OFICINAS!$L$2:$L$105,"0")</f>
        <v>0</v>
      </c>
      <c r="AJ85" s="10" t="n">
        <f aca="false">C85+F85+I85+L85+O85+R85+U85+X85+AA85+AD85+AG85</f>
        <v>15</v>
      </c>
      <c r="AK85" s="13" t="n">
        <f aca="false">D85+G85+J85+M85+P85+S85+V85+Y85+AB85+AE85+AH85</f>
        <v>10</v>
      </c>
      <c r="AL85" s="16" t="n">
        <f aca="false">E85+H85+K85+N85+Q85+T85+W85+Z85+AC85+AF85+AI85</f>
        <v>0</v>
      </c>
      <c r="AM85" s="1"/>
      <c r="AN85" s="1"/>
      <c r="AO85" s="1"/>
      <c r="AP85" s="1"/>
      <c r="AQ85" s="1"/>
      <c r="AR85" s="1"/>
      <c r="AS85" s="1"/>
      <c r="AT85" s="1"/>
      <c r="AU85" s="1"/>
    </row>
    <row r="86" customFormat="false" ht="15.75" hidden="false" customHeight="true" outlineLevel="0" collapsed="false">
      <c r="A86" s="18"/>
      <c r="B86" s="9" t="str">
        <f aca="false">'[1] CATEGORIAS FIJOS PRESUPUESTO 2'!B87</f>
        <v>OFICIAL DE 2º TÉCNICO DE SONIDO</v>
      </c>
      <c r="C86" s="10" t="n">
        <f aca="false">COUNTIFS([1]MONTAÑAS!$G$2:$G$111,$B86,[1]MONTAÑAS!$C$2:$C$111,"1")</f>
        <v>0</v>
      </c>
      <c r="D86" s="13" t="n">
        <f aca="false">COUNTIFS([1]MONTAÑAS!$G$2:$G$111,B86,[1]MONTAÑAS!$D$2:$D$111,"1")</f>
        <v>0</v>
      </c>
      <c r="E86" s="16" t="n">
        <f aca="false">COUNTIFS([1]MONTAÑAS!$G$2:$G$111,B86,[1]MONTAÑAS!$L$2:$L$111,"0")</f>
        <v>0</v>
      </c>
      <c r="F86" s="10" t="n">
        <f aca="false">COUNTIFS([1]JAMEOS!$G$2:$G$124,$B86,[1]JAMEOS!$C$2:$C$124,"1")</f>
        <v>0</v>
      </c>
      <c r="G86" s="13" t="n">
        <f aca="false">COUNTIFS([1]JAMEOS!$G$2:$G$115,B86,[1]JAMEOS!$D$2:$D$115,"1")</f>
        <v>0</v>
      </c>
      <c r="H86" s="13" t="n">
        <f aca="false">COUNTIFS([1]JAMEOS!$G$2:$G$115,$B86,[1]JAMEOS!$L$2:$L$115,"0")</f>
        <v>0</v>
      </c>
      <c r="I86" s="10" t="n">
        <f aca="false">COUNTIFS([1]CUEVA!$G$2:$G$132,$B86,[1]CUEVA!$C$2:$C$132,"1")</f>
        <v>0</v>
      </c>
      <c r="J86" s="13" t="n">
        <f aca="false">COUNTIFS([1]CUEVA!$G$2:$G$122,$B86,[1]CUEVA!$D$2:$D$122,"1")</f>
        <v>0</v>
      </c>
      <c r="K86" s="14" t="n">
        <f aca="false">COUNTIFS([1]CUEVA!$G$2:$G$123,$B86,[1]CUEVA!$L$2:$L$123,"0")</f>
        <v>0</v>
      </c>
      <c r="L86" s="10" t="n">
        <f aca="false">COUNTIFS([1]MIRADOR!$G$2:$G$129,$B86,[1]MIRADOR!$C$2:$C$129,"1")</f>
        <v>0</v>
      </c>
      <c r="M86" s="13" t="n">
        <f aca="false">COUNTIFS([1]MIRADOR!$G$2:$G$118,$B86,[1]MIRADOR!$D$2:$D$118,"1")</f>
        <v>0</v>
      </c>
      <c r="N86" s="13" t="n">
        <f aca="false">COUNTIFS([1]MIRADOR!$G$2:$G$119,$B86,[1]MIRADOR!$L$2:$L$119,"0")</f>
        <v>0</v>
      </c>
      <c r="O86" s="10" t="n">
        <f aca="false">COUNTIFS([1]JARDIN!$G$2:$G$136,$B86,[1]JARDIN!$C$2:$C$136,"1")</f>
        <v>0</v>
      </c>
      <c r="P86" s="13" t="n">
        <f aca="false">COUNTIFS([1]JARDIN!$G$2:$G$126,$B86,[1]JARDIN!$D$2:$D$126,"1")</f>
        <v>0</v>
      </c>
      <c r="Q86" s="14" t="n">
        <f aca="false">COUNTIFS([1]JARDIN!$G$2:$G$126,$B86,[1]JARDIN!$L$2:$L$126,"0")</f>
        <v>0</v>
      </c>
      <c r="R86" s="10" t="n">
        <f aca="false">COUNTIFS([1]MONUMENTO!$G$2:$G$87,$B86,[1]MONUMENTO!$C$2:$C$87,"1")</f>
        <v>0</v>
      </c>
      <c r="S86" s="13" t="n">
        <f aca="false">COUNTIFS([1]MONUMENTO!$G$2:$G$77,$B86,[1]MONUMENTO!$D$2:$D$77,"1")</f>
        <v>0</v>
      </c>
      <c r="T86" s="13" t="n">
        <f aca="false">COUNTIFS([1]MONUMENTO!$G$2:$G$77,$B86,[1]MONUMENTO!$L$2:$L$77,"0")</f>
        <v>0</v>
      </c>
      <c r="U86" s="10" t="n">
        <f aca="false">COUNTIFS('[1]MIAC-CASTILLO'!$G$2:$G$84,$B86,'[1]MIAC-CASTILLO'!$C$2:$C$84,"1")</f>
        <v>0</v>
      </c>
      <c r="V86" s="13" t="n">
        <f aca="false">COUNTIFS('[1]MIAC-CASTILLO'!$G$2:$G$74,$B86,'[1]MIAC-CASTILLO'!$D$2:$D$74,"1")</f>
        <v>0</v>
      </c>
      <c r="W86" s="16" t="n">
        <f aca="false">COUNTIFS('[1]MIAC-CASTILLO'!$G$2:$G$74,$B86,'[1]MIAC-CASTILLO'!$L$2:$L$74,"0")</f>
        <v>0</v>
      </c>
      <c r="X86" s="10" t="n">
        <f aca="false">COUNTIFS([1]ALMACEN!$G$2:$G$119,$B86,[1]ALMACEN!$C$2:$C$119,"1")</f>
        <v>0</v>
      </c>
      <c r="Y86" s="13" t="n">
        <f aca="false">COUNTIFS([1]ALMACEN!$G$2:$G$119,$B86,[1]ALMACEN!$D$2:$D$119,"1")</f>
        <v>0</v>
      </c>
      <c r="Z86" s="16" t="n">
        <f aca="false">COUNTIFS('[1]MIAC-CASTILLO'!$G$2:$G$74,$B86,'[1]MIAC-CASTILLO'!$L$2:$L$74,"0")</f>
        <v>0</v>
      </c>
      <c r="AA86" s="13" t="n">
        <f aca="false">COUNTIFS([1]FERMINA!$G$2:$G$44,$B86,[1]FERMINA!$C$2:$C$44,"1")</f>
        <v>0</v>
      </c>
      <c r="AB86" s="13" t="n">
        <f aca="false">COUNTIFS([1]FERMINA!$G$2:$G$44,$B86,[1]FERMINA!$D$2:$D$44,"1")</f>
        <v>0</v>
      </c>
      <c r="AC86" s="16" t="n">
        <f aca="false">COUNTIFS('[1]MIAC-CASTILLO'!$G$2:$G$74,$B86,'[1]MIAC-CASTILLO'!$L$2:$L$74,"0")</f>
        <v>0</v>
      </c>
      <c r="AD86" s="17" t="n">
        <f aca="false">COUNTIFS([1]MANTENIMIENTO!$G$3:$G$117,$B86,[1]MANTENIMIENTO!$C$3:$C$117,"1")</f>
        <v>1</v>
      </c>
      <c r="AE86" s="13" t="n">
        <f aca="false">COUNTIFS([1]MANTENIMIENTO!$G$3:$G$117,$B86,[1]MANTENIMIENTO!$D$3:$D$117,"1")</f>
        <v>1</v>
      </c>
      <c r="AF86" s="16" t="n">
        <f aca="false">COUNTIFS('[1]MIAC-CASTILLO'!$G$2:$G$74,$B86,'[1]MIAC-CASTILLO'!$L$2:$L$74,"0")</f>
        <v>0</v>
      </c>
      <c r="AG86" s="13" t="n">
        <f aca="false">COUNTIFS([1]OFICINAS!$G$2:$G$105,$B86,[1]OFICINAS!$C$2:$C$105,"1")</f>
        <v>0</v>
      </c>
      <c r="AH86" s="13" t="n">
        <f aca="false">COUNTIFS([1]OFICINAS!$G$2:$G$105,$B86,[1]OFICINAS!$D$2:$D$105,"1")</f>
        <v>0</v>
      </c>
      <c r="AI86" s="13" t="n">
        <f aca="false">COUNTIFS([1]OFICINAS!$G$2:$G$105,$B86,[1]OFICINAS!$L$2:$L$105,"0")</f>
        <v>0</v>
      </c>
      <c r="AJ86" s="10" t="n">
        <f aca="false">C86+F86+I86+L86+O86+R86+U86+X86+AA86+AD86+AG86</f>
        <v>1</v>
      </c>
      <c r="AK86" s="13" t="n">
        <f aca="false">D86+G86+J86+M86+P86+S86+V86+Y86+AB86+AE86+AH86</f>
        <v>1</v>
      </c>
      <c r="AL86" s="16" t="n">
        <f aca="false">E86+H86+K86+N86+Q86+T86+W86+Z86+AC86+AF86+AI86</f>
        <v>0</v>
      </c>
      <c r="AM86" s="1"/>
      <c r="AN86" s="1"/>
      <c r="AO86" s="1"/>
      <c r="AP86" s="1"/>
      <c r="AQ86" s="1"/>
      <c r="AR86" s="1"/>
      <c r="AS86" s="1"/>
      <c r="AT86" s="1"/>
      <c r="AU86" s="1"/>
    </row>
    <row r="87" customFormat="false" ht="15.75" hidden="false" customHeight="true" outlineLevel="0" collapsed="false">
      <c r="A87" s="18"/>
      <c r="B87" s="9" t="str">
        <f aca="false">'[1] CATEGORIAS FIJOS PRESUPUESTO 2'!B88</f>
        <v>OFICIAL DE 2º FRIGORISTA</v>
      </c>
      <c r="C87" s="10" t="n">
        <f aca="false">COUNTIFS([1]MONTAÑAS!$G$2:$G$111,$B87,[1]MONTAÑAS!$C$2:$C$111,"1")</f>
        <v>0</v>
      </c>
      <c r="D87" s="13" t="n">
        <f aca="false">COUNTIFS([1]MONTAÑAS!$G$2:$G$111,B87,[1]MONTAÑAS!$D$2:$D$111,"1")</f>
        <v>0</v>
      </c>
      <c r="E87" s="16" t="n">
        <f aca="false">COUNTIFS([1]MONTAÑAS!$G$2:$G$111,B87,[1]MONTAÑAS!$L$2:$L$111,"0")</f>
        <v>0</v>
      </c>
      <c r="F87" s="10" t="n">
        <f aca="false">COUNTIFS([1]JAMEOS!$G$2:$G$124,$B87,[1]JAMEOS!$C$2:$C$124,"1")</f>
        <v>0</v>
      </c>
      <c r="G87" s="13" t="n">
        <f aca="false">COUNTIFS([1]JAMEOS!$G$2:$G$115,B87,[1]JAMEOS!$D$2:$D$115,"1")</f>
        <v>0</v>
      </c>
      <c r="H87" s="13" t="n">
        <f aca="false">COUNTIFS([1]JAMEOS!$G$2:$G$115,$B87,[1]JAMEOS!$L$2:$L$115,"0")</f>
        <v>0</v>
      </c>
      <c r="I87" s="10" t="n">
        <f aca="false">COUNTIFS([1]CUEVA!$G$2:$G$132,$B87,[1]CUEVA!$C$2:$C$132,"1")</f>
        <v>0</v>
      </c>
      <c r="J87" s="13" t="n">
        <f aca="false">COUNTIFS([1]CUEVA!$G$2:$G$122,$B87,[1]CUEVA!$D$2:$D$122,"1")</f>
        <v>0</v>
      </c>
      <c r="K87" s="14" t="n">
        <f aca="false">COUNTIFS([1]CUEVA!$G$2:$G$123,$B87,[1]CUEVA!$L$2:$L$123,"0")</f>
        <v>0</v>
      </c>
      <c r="L87" s="10" t="n">
        <f aca="false">COUNTIFS([1]MIRADOR!$G$2:$G$129,$B87,[1]MIRADOR!$C$2:$C$129,"1")</f>
        <v>0</v>
      </c>
      <c r="M87" s="13" t="n">
        <f aca="false">COUNTIFS([1]MIRADOR!$G$2:$G$118,$B87,[1]MIRADOR!$D$2:$D$118,"1")</f>
        <v>0</v>
      </c>
      <c r="N87" s="13" t="n">
        <f aca="false">COUNTIFS([1]MIRADOR!$G$2:$G$119,$B87,[1]MIRADOR!$L$2:$L$119,"0")</f>
        <v>0</v>
      </c>
      <c r="O87" s="10" t="n">
        <f aca="false">COUNTIFS([1]JARDIN!$G$2:$G$136,$B87,[1]JARDIN!$C$2:$C$136,"1")</f>
        <v>0</v>
      </c>
      <c r="P87" s="13" t="n">
        <f aca="false">COUNTIFS([1]JARDIN!$G$2:$G$126,$B87,[1]JARDIN!$D$2:$D$126,"1")</f>
        <v>0</v>
      </c>
      <c r="Q87" s="14" t="n">
        <f aca="false">COUNTIFS([1]JARDIN!$G$2:$G$126,$B87,[1]JARDIN!$L$2:$L$126,"0")</f>
        <v>0</v>
      </c>
      <c r="R87" s="10" t="n">
        <f aca="false">COUNTIFS([1]MONUMENTO!$G$2:$G$87,$B87,[1]MONUMENTO!$C$2:$C$87,"1")</f>
        <v>0</v>
      </c>
      <c r="S87" s="13" t="n">
        <f aca="false">COUNTIFS([1]MONUMENTO!$G$2:$G$77,$B87,[1]MONUMENTO!$D$2:$D$77,"1")</f>
        <v>0</v>
      </c>
      <c r="T87" s="13" t="n">
        <f aca="false">COUNTIFS([1]MONUMENTO!$G$2:$G$77,$B87,[1]MONUMENTO!$L$2:$L$77,"0")</f>
        <v>0</v>
      </c>
      <c r="U87" s="10" t="n">
        <f aca="false">COUNTIFS('[1]MIAC-CASTILLO'!$G$2:$G$84,$B87,'[1]MIAC-CASTILLO'!$C$2:$C$84,"1")</f>
        <v>0</v>
      </c>
      <c r="V87" s="13" t="n">
        <f aca="false">COUNTIFS('[1]MIAC-CASTILLO'!$G$2:$G$74,$B87,'[1]MIAC-CASTILLO'!$D$2:$D$74,"1")</f>
        <v>0</v>
      </c>
      <c r="W87" s="16" t="n">
        <f aca="false">COUNTIFS('[1]MIAC-CASTILLO'!$G$2:$G$74,$B87,'[1]MIAC-CASTILLO'!$L$2:$L$74,"0")</f>
        <v>0</v>
      </c>
      <c r="X87" s="10" t="n">
        <f aca="false">COUNTIFS([1]ALMACEN!$G$2:$G$119,$B87,[1]ALMACEN!$C$2:$C$119,"1")</f>
        <v>0</v>
      </c>
      <c r="Y87" s="13" t="n">
        <f aca="false">COUNTIFS([1]ALMACEN!$G$2:$G$119,$B87,[1]ALMACEN!$D$2:$D$119,"1")</f>
        <v>0</v>
      </c>
      <c r="Z87" s="16" t="n">
        <f aca="false">COUNTIFS('[1]MIAC-CASTILLO'!$G$2:$G$74,$B87,'[1]MIAC-CASTILLO'!$L$2:$L$74,"0")</f>
        <v>0</v>
      </c>
      <c r="AA87" s="13" t="n">
        <f aca="false">COUNTIFS([1]FERMINA!$G$2:$G$44,$B87,[1]FERMINA!$C$2:$C$44,"1")</f>
        <v>0</v>
      </c>
      <c r="AB87" s="13" t="n">
        <f aca="false">COUNTIFS([1]FERMINA!$G$2:$G$44,$B87,[1]FERMINA!$D$2:$D$44,"1")</f>
        <v>0</v>
      </c>
      <c r="AC87" s="16" t="n">
        <f aca="false">COUNTIFS('[1]MIAC-CASTILLO'!$G$2:$G$74,$B87,'[1]MIAC-CASTILLO'!$L$2:$L$74,"0")</f>
        <v>0</v>
      </c>
      <c r="AD87" s="17" t="n">
        <f aca="false">COUNTIFS([1]MANTENIMIENTO!$G$3:$G$117,$B87,[1]MANTENIMIENTO!$C$3:$C$117,"1")</f>
        <v>1</v>
      </c>
      <c r="AE87" s="13" t="n">
        <f aca="false">COUNTIFS([1]MANTENIMIENTO!$G$3:$G$117,$B87,[1]MANTENIMIENTO!$D$3:$D$117,"1")</f>
        <v>0</v>
      </c>
      <c r="AF87" s="16" t="n">
        <f aca="false">COUNTIFS('[1]MIAC-CASTILLO'!$G$2:$G$74,$B87,'[1]MIAC-CASTILLO'!$L$2:$L$74,"0")</f>
        <v>0</v>
      </c>
      <c r="AG87" s="13" t="n">
        <f aca="false">COUNTIFS([1]OFICINAS!$G$2:$G$105,$B87,[1]OFICINAS!$C$2:$C$105,"1")</f>
        <v>0</v>
      </c>
      <c r="AH87" s="13" t="n">
        <f aca="false">COUNTIFS([1]OFICINAS!$G$2:$G$105,$B87,[1]OFICINAS!$D$2:$D$105,"1")</f>
        <v>0</v>
      </c>
      <c r="AI87" s="13" t="n">
        <f aca="false">COUNTIFS([1]OFICINAS!$G$2:$G$105,$B87,[1]OFICINAS!$L$2:$L$105,"0")</f>
        <v>0</v>
      </c>
      <c r="AJ87" s="10" t="n">
        <f aca="false">C87+F87+I87+L87+O87+R87+U87+X87+AA87+AD87+AG87</f>
        <v>1</v>
      </c>
      <c r="AK87" s="13" t="n">
        <f aca="false">D87+G87+J87+M87+P87+S87+V87+Y87+AB87+AE87+AH87</f>
        <v>0</v>
      </c>
      <c r="AL87" s="16" t="n">
        <f aca="false">E87+H87+K87+N87+Q87+T87+W87+Z87+AC87+AF87+AI87</f>
        <v>0</v>
      </c>
      <c r="AM87" s="1"/>
      <c r="AN87" s="1"/>
      <c r="AO87" s="1"/>
      <c r="AP87" s="1"/>
      <c r="AQ87" s="1"/>
      <c r="AR87" s="1"/>
      <c r="AS87" s="1"/>
      <c r="AT87" s="1"/>
      <c r="AU87" s="1"/>
    </row>
    <row r="88" customFormat="false" ht="15.75" hidden="false" customHeight="true" outlineLevel="0" collapsed="false">
      <c r="A88" s="18"/>
      <c r="B88" s="9" t="str">
        <f aca="false">'[1] CATEGORIAS FIJOS PRESUPUESTO 2'!B89</f>
        <v>OFICIAL DE 2º ELECTRICISTA</v>
      </c>
      <c r="C88" s="10" t="n">
        <f aca="false">COUNTIFS([1]MONTAÑAS!$G$2:$G$111,$B88,[1]MONTAÑAS!$C$2:$C$111,"1")</f>
        <v>0</v>
      </c>
      <c r="D88" s="13" t="n">
        <f aca="false">COUNTIFS([1]MONTAÑAS!$G$2:$G$111,B88,[1]MONTAÑAS!$D$2:$D$111,"1")</f>
        <v>0</v>
      </c>
      <c r="E88" s="16" t="n">
        <f aca="false">COUNTIFS([1]MONTAÑAS!$G$2:$G$111,B88,[1]MONTAÑAS!$L$2:$L$111,"0")</f>
        <v>0</v>
      </c>
      <c r="F88" s="10" t="n">
        <f aca="false">COUNTIFS([1]JAMEOS!$G$2:$G$124,$B88,[1]JAMEOS!$C$2:$C$124,"1")</f>
        <v>0</v>
      </c>
      <c r="G88" s="13" t="n">
        <f aca="false">COUNTIFS([1]JAMEOS!$G$2:$G$115,B88,[1]JAMEOS!$D$2:$D$115,"1")</f>
        <v>0</v>
      </c>
      <c r="H88" s="13" t="n">
        <f aca="false">COUNTIFS([1]JAMEOS!$G$2:$G$115,$B88,[1]JAMEOS!$L$2:$L$115,"0")</f>
        <v>0</v>
      </c>
      <c r="I88" s="10" t="n">
        <f aca="false">COUNTIFS([1]CUEVA!$G$2:$G$132,$B88,[1]CUEVA!$C$2:$C$132,"1")</f>
        <v>0</v>
      </c>
      <c r="J88" s="13" t="n">
        <f aca="false">COUNTIFS([1]CUEVA!$G$2:$G$122,$B88,[1]CUEVA!$D$2:$D$122,"1")</f>
        <v>0</v>
      </c>
      <c r="K88" s="14" t="n">
        <f aca="false">COUNTIFS([1]CUEVA!$G$2:$G$123,$B88,[1]CUEVA!$L$2:$L$123,"0")</f>
        <v>0</v>
      </c>
      <c r="L88" s="10" t="n">
        <f aca="false">COUNTIFS([1]MIRADOR!$G$2:$G$129,$B88,[1]MIRADOR!$C$2:$C$129,"1")</f>
        <v>0</v>
      </c>
      <c r="M88" s="13" t="n">
        <f aca="false">COUNTIFS([1]MIRADOR!$G$2:$G$118,$B88,[1]MIRADOR!$D$2:$D$118,"1")</f>
        <v>0</v>
      </c>
      <c r="N88" s="13" t="n">
        <f aca="false">COUNTIFS([1]MIRADOR!$G$2:$G$119,$B88,[1]MIRADOR!$L$2:$L$119,"0")</f>
        <v>0</v>
      </c>
      <c r="O88" s="10" t="n">
        <f aca="false">COUNTIFS([1]JARDIN!$G$2:$G$136,$B88,[1]JARDIN!$C$2:$C$136,"1")</f>
        <v>0</v>
      </c>
      <c r="P88" s="13" t="n">
        <f aca="false">COUNTIFS([1]JARDIN!$G$2:$G$126,$B88,[1]JARDIN!$D$2:$D$126,"1")</f>
        <v>0</v>
      </c>
      <c r="Q88" s="14" t="n">
        <f aca="false">COUNTIFS([1]JARDIN!$G$2:$G$126,$B88,[1]JARDIN!$L$2:$L$126,"0")</f>
        <v>0</v>
      </c>
      <c r="R88" s="10" t="n">
        <f aca="false">COUNTIFS([1]MONUMENTO!$G$2:$G$87,$B88,[1]MONUMENTO!$C$2:$C$87,"1")</f>
        <v>0</v>
      </c>
      <c r="S88" s="13" t="n">
        <f aca="false">COUNTIFS([1]MONUMENTO!$G$2:$G$77,$B88,[1]MONUMENTO!$D$2:$D$77,"1")</f>
        <v>0</v>
      </c>
      <c r="T88" s="13" t="n">
        <f aca="false">COUNTIFS([1]MONUMENTO!$G$2:$G$77,$B88,[1]MONUMENTO!$L$2:$L$77,"0")</f>
        <v>0</v>
      </c>
      <c r="U88" s="10" t="n">
        <f aca="false">COUNTIFS('[1]MIAC-CASTILLO'!$G$2:$G$84,$B88,'[1]MIAC-CASTILLO'!$C$2:$C$84,"1")</f>
        <v>0</v>
      </c>
      <c r="V88" s="13" t="n">
        <f aca="false">COUNTIFS('[1]MIAC-CASTILLO'!$G$2:$G$74,$B88,'[1]MIAC-CASTILLO'!$D$2:$D$74,"1")</f>
        <v>0</v>
      </c>
      <c r="W88" s="16" t="n">
        <f aca="false">COUNTIFS('[1]MIAC-CASTILLO'!$G$2:$G$74,$B88,'[1]MIAC-CASTILLO'!$L$2:$L$74,"0")</f>
        <v>0</v>
      </c>
      <c r="X88" s="10" t="n">
        <f aca="false">COUNTIFS([1]ALMACEN!$G$2:$G$119,$B88,[1]ALMACEN!$C$2:$C$119,"1")</f>
        <v>0</v>
      </c>
      <c r="Y88" s="13" t="n">
        <f aca="false">COUNTIFS([1]ALMACEN!$G$2:$G$119,$B88,[1]ALMACEN!$D$2:$D$119,"1")</f>
        <v>0</v>
      </c>
      <c r="Z88" s="16" t="n">
        <f aca="false">COUNTIFS('[1]MIAC-CASTILLO'!$G$2:$G$74,$B88,'[1]MIAC-CASTILLO'!$L$2:$L$74,"0")</f>
        <v>0</v>
      </c>
      <c r="AA88" s="13" t="n">
        <f aca="false">COUNTIFS([1]FERMINA!$G$2:$G$44,$B88,[1]FERMINA!$C$2:$C$44,"1")</f>
        <v>0</v>
      </c>
      <c r="AB88" s="13" t="n">
        <f aca="false">COUNTIFS([1]FERMINA!$G$2:$G$44,$B88,[1]FERMINA!$D$2:$D$44,"1")</f>
        <v>0</v>
      </c>
      <c r="AC88" s="16" t="n">
        <f aca="false">COUNTIFS('[1]MIAC-CASTILLO'!$G$2:$G$74,$B88,'[1]MIAC-CASTILLO'!$L$2:$L$74,"0")</f>
        <v>0</v>
      </c>
      <c r="AD88" s="17" t="n">
        <f aca="false">COUNTIFS([1]MANTENIMIENTO!$G$3:$G$117,$B88,[1]MANTENIMIENTO!$C$3:$C$117,"1")</f>
        <v>5</v>
      </c>
      <c r="AE88" s="13" t="n">
        <f aca="false">COUNTIFS([1]MANTENIMIENTO!$G$3:$G$117,$B88,[1]MANTENIMIENTO!$D$3:$D$117,"1")</f>
        <v>1</v>
      </c>
      <c r="AF88" s="16" t="n">
        <f aca="false">COUNTIFS('[1]MIAC-CASTILLO'!$G$2:$G$74,$B88,'[1]MIAC-CASTILLO'!$L$2:$L$74,"0")</f>
        <v>0</v>
      </c>
      <c r="AG88" s="13" t="n">
        <f aca="false">COUNTIFS([1]OFICINAS!$G$2:$G$105,$B88,[1]OFICINAS!$C$2:$C$105,"1")</f>
        <v>0</v>
      </c>
      <c r="AH88" s="13" t="n">
        <f aca="false">COUNTIFS([1]OFICINAS!$G$2:$G$105,$B88,[1]OFICINAS!$D$2:$D$105,"1")</f>
        <v>0</v>
      </c>
      <c r="AI88" s="13" t="n">
        <f aca="false">COUNTIFS([1]OFICINAS!$G$2:$G$105,$B88,[1]OFICINAS!$L$2:$L$105,"0")</f>
        <v>0</v>
      </c>
      <c r="AJ88" s="10" t="n">
        <f aca="false">C88+F88+I88+L88+O88+R88+U88+X88+AA88+AD88+AG88</f>
        <v>5</v>
      </c>
      <c r="AK88" s="13" t="n">
        <f aca="false">D88+G88+J88+M88+P88+S88+V88+Y88+AB88+AE88+AH88</f>
        <v>1</v>
      </c>
      <c r="AL88" s="16" t="n">
        <f aca="false">E88+H88+K88+N88+Q88+T88+W88+Z88+AC88+AF88+AI88</f>
        <v>0</v>
      </c>
      <c r="AM88" s="1"/>
      <c r="AN88" s="1"/>
      <c r="AO88" s="1"/>
      <c r="AP88" s="1"/>
      <c r="AQ88" s="1"/>
      <c r="AR88" s="1"/>
      <c r="AS88" s="1"/>
      <c r="AT88" s="1"/>
      <c r="AU88" s="1"/>
    </row>
    <row r="89" customFormat="false" ht="15.75" hidden="false" customHeight="true" outlineLevel="0" collapsed="false">
      <c r="A89" s="18"/>
      <c r="B89" s="9" t="str">
        <f aca="false">'[1] CATEGORIAS FIJOS PRESUPUESTO 2'!B90</f>
        <v>OFICIAL DE 2º FONTANERÍA Y DEPURACIÓN</v>
      </c>
      <c r="C89" s="10" t="n">
        <f aca="false">COUNTIFS([1]MONTAÑAS!$G$2:$G$111,$B89,[1]MONTAÑAS!$C$2:$C$111,"1")</f>
        <v>0</v>
      </c>
      <c r="D89" s="13" t="n">
        <f aca="false">COUNTIFS([1]MONTAÑAS!$G$2:$G$111,B89,[1]MONTAÑAS!$D$2:$D$111,"1")</f>
        <v>0</v>
      </c>
      <c r="E89" s="16" t="n">
        <f aca="false">COUNTIFS([1]MONTAÑAS!$G$2:$G$111,B89,[1]MONTAÑAS!$L$2:$L$111,"0")</f>
        <v>0</v>
      </c>
      <c r="F89" s="10" t="n">
        <f aca="false">COUNTIFS([1]JAMEOS!$G$2:$G$124,$B89,[1]JAMEOS!$C$2:$C$124,"1")</f>
        <v>0</v>
      </c>
      <c r="G89" s="13" t="n">
        <f aca="false">COUNTIFS([1]JAMEOS!$G$2:$G$115,B89,[1]JAMEOS!$D$2:$D$115,"1")</f>
        <v>0</v>
      </c>
      <c r="H89" s="13" t="n">
        <f aca="false">COUNTIFS([1]JAMEOS!$G$2:$G$115,$B89,[1]JAMEOS!$L$2:$L$115,"0")</f>
        <v>0</v>
      </c>
      <c r="I89" s="10" t="n">
        <f aca="false">COUNTIFS([1]CUEVA!$G$2:$G$132,$B89,[1]CUEVA!$C$2:$C$132,"1")</f>
        <v>0</v>
      </c>
      <c r="J89" s="13" t="n">
        <f aca="false">COUNTIFS([1]CUEVA!$G$2:$G$122,$B89,[1]CUEVA!$D$2:$D$122,"1")</f>
        <v>0</v>
      </c>
      <c r="K89" s="14" t="n">
        <f aca="false">COUNTIFS([1]CUEVA!$G$2:$G$123,$B89,[1]CUEVA!$L$2:$L$123,"0")</f>
        <v>0</v>
      </c>
      <c r="L89" s="10" t="n">
        <f aca="false">COUNTIFS([1]MIRADOR!$G$2:$G$129,$B89,[1]MIRADOR!$C$2:$C$129,"1")</f>
        <v>0</v>
      </c>
      <c r="M89" s="13" t="n">
        <f aca="false">COUNTIFS([1]MIRADOR!$G$2:$G$118,$B89,[1]MIRADOR!$D$2:$D$118,"1")</f>
        <v>0</v>
      </c>
      <c r="N89" s="13" t="n">
        <f aca="false">COUNTIFS([1]MIRADOR!$G$2:$G$119,$B89,[1]MIRADOR!$L$2:$L$119,"0")</f>
        <v>0</v>
      </c>
      <c r="O89" s="10" t="n">
        <f aca="false">COUNTIFS([1]JARDIN!$G$2:$G$136,$B89,[1]JARDIN!$C$2:$C$136,"1")</f>
        <v>0</v>
      </c>
      <c r="P89" s="13" t="n">
        <f aca="false">COUNTIFS([1]JARDIN!$G$2:$G$126,$B89,[1]JARDIN!$D$2:$D$126,"1")</f>
        <v>0</v>
      </c>
      <c r="Q89" s="14" t="n">
        <f aca="false">COUNTIFS([1]JARDIN!$G$2:$G$126,$B89,[1]JARDIN!$L$2:$L$126,"0")</f>
        <v>0</v>
      </c>
      <c r="R89" s="10" t="n">
        <f aca="false">COUNTIFS([1]MONUMENTO!$G$2:$G$87,$B89,[1]MONUMENTO!$C$2:$C$87,"1")</f>
        <v>0</v>
      </c>
      <c r="S89" s="13" t="n">
        <f aca="false">COUNTIFS([1]MONUMENTO!$G$2:$G$77,$B89,[1]MONUMENTO!$D$2:$D$77,"1")</f>
        <v>0</v>
      </c>
      <c r="T89" s="13" t="n">
        <f aca="false">COUNTIFS([1]MONUMENTO!$G$2:$G$77,$B89,[1]MONUMENTO!$L$2:$L$77,"0")</f>
        <v>0</v>
      </c>
      <c r="U89" s="10" t="n">
        <f aca="false">COUNTIFS('[1]MIAC-CASTILLO'!$G$2:$G$84,$B89,'[1]MIAC-CASTILLO'!$C$2:$C$84,"1")</f>
        <v>0</v>
      </c>
      <c r="V89" s="13" t="n">
        <f aca="false">COUNTIFS('[1]MIAC-CASTILLO'!$G$2:$G$74,$B89,'[1]MIAC-CASTILLO'!$D$2:$D$74,"1")</f>
        <v>0</v>
      </c>
      <c r="W89" s="16" t="n">
        <f aca="false">COUNTIFS('[1]MIAC-CASTILLO'!$G$2:$G$74,$B89,'[1]MIAC-CASTILLO'!$L$2:$L$74,"0")</f>
        <v>0</v>
      </c>
      <c r="X89" s="10" t="n">
        <f aca="false">COUNTIFS([1]ALMACEN!$G$2:$G$119,$B89,[1]ALMACEN!$C$2:$C$119,"1")</f>
        <v>0</v>
      </c>
      <c r="Y89" s="13" t="n">
        <f aca="false">COUNTIFS([1]ALMACEN!$G$2:$G$119,$B89,[1]ALMACEN!$D$2:$D$119,"1")</f>
        <v>0</v>
      </c>
      <c r="Z89" s="16" t="n">
        <f aca="false">COUNTIFS('[1]MIAC-CASTILLO'!$G$2:$G$74,$B89,'[1]MIAC-CASTILLO'!$L$2:$L$74,"0")</f>
        <v>0</v>
      </c>
      <c r="AA89" s="13" t="n">
        <f aca="false">COUNTIFS([1]FERMINA!$G$2:$G$44,$B89,[1]FERMINA!$C$2:$C$44,"1")</f>
        <v>0</v>
      </c>
      <c r="AB89" s="13" t="n">
        <f aca="false">COUNTIFS([1]FERMINA!$G$2:$G$44,$B89,[1]FERMINA!$D$2:$D$44,"1")</f>
        <v>0</v>
      </c>
      <c r="AC89" s="16" t="n">
        <f aca="false">COUNTIFS('[1]MIAC-CASTILLO'!$G$2:$G$74,$B89,'[1]MIAC-CASTILLO'!$L$2:$L$74,"0")</f>
        <v>0</v>
      </c>
      <c r="AD89" s="17" t="n">
        <f aca="false">COUNTIFS([1]MANTENIMIENTO!$G$3:$G$117,$B89,[1]MANTENIMIENTO!$C$3:$C$117,"1")</f>
        <v>1</v>
      </c>
      <c r="AE89" s="13" t="n">
        <f aca="false">COUNTIFS([1]MANTENIMIENTO!$G$3:$G$117,$B89,[1]MANTENIMIENTO!$D$3:$D$117,"1")</f>
        <v>0</v>
      </c>
      <c r="AF89" s="16" t="n">
        <f aca="false">COUNTIFS('[1]MIAC-CASTILLO'!$G$2:$G$74,$B89,'[1]MIAC-CASTILLO'!$L$2:$L$74,"0")</f>
        <v>0</v>
      </c>
      <c r="AG89" s="13" t="n">
        <f aca="false">COUNTIFS([1]OFICINAS!$G$2:$G$105,$B89,[1]OFICINAS!$C$2:$C$105,"1")</f>
        <v>0</v>
      </c>
      <c r="AH89" s="13" t="n">
        <f aca="false">COUNTIFS([1]OFICINAS!$G$2:$G$105,$B89,[1]OFICINAS!$D$2:$D$105,"1")</f>
        <v>0</v>
      </c>
      <c r="AI89" s="13" t="n">
        <f aca="false">COUNTIFS([1]OFICINAS!$G$2:$G$105,$B89,[1]OFICINAS!$L$2:$L$105,"0")</f>
        <v>0</v>
      </c>
      <c r="AJ89" s="10" t="n">
        <f aca="false">C89+F89+I89+L89+O89+R89+U89+X89+AA89+AD89+AG89</f>
        <v>1</v>
      </c>
      <c r="AK89" s="13" t="n">
        <f aca="false">D89+G89+J89+M89+P89+S89+V89+Y89+AB89+AE89+AH89</f>
        <v>0</v>
      </c>
      <c r="AL89" s="16" t="n">
        <f aca="false">E89+H89+K89+N89+Q89+T89+W89+Z89+AC89+AF89+AI89</f>
        <v>0</v>
      </c>
      <c r="AM89" s="25"/>
      <c r="AN89" s="25"/>
      <c r="AO89" s="25"/>
      <c r="AP89" s="25"/>
      <c r="AQ89" s="25"/>
      <c r="AR89" s="25"/>
      <c r="AS89" s="25"/>
      <c r="AT89" s="25"/>
      <c r="AU89" s="25"/>
    </row>
    <row r="90" customFormat="false" ht="15.75" hidden="false" customHeight="true" outlineLevel="0" collapsed="false">
      <c r="A90" s="18"/>
      <c r="B90" s="9" t="str">
        <f aca="false">'[1] CATEGORIAS FIJOS PRESUPUESTO 2'!B91</f>
        <v>JARDINERO</v>
      </c>
      <c r="C90" s="10" t="n">
        <f aca="false">COUNTIFS([1]MONTAÑAS!$G$2:$G$111,$B90,[1]MONTAÑAS!$C$2:$C$111,"1")</f>
        <v>0</v>
      </c>
      <c r="D90" s="13" t="n">
        <f aca="false">COUNTIFS([1]MONTAÑAS!$G$2:$G$111,B90,[1]MONTAÑAS!$D$2:$D$111,"1")</f>
        <v>0</v>
      </c>
      <c r="E90" s="16" t="n">
        <f aca="false">COUNTIFS([1]MONTAÑAS!$G$2:$G$111,B90,[1]MONTAÑAS!$L$2:$L$111,"0")</f>
        <v>0</v>
      </c>
      <c r="F90" s="10" t="n">
        <f aca="false">COUNTIFS([1]JAMEOS!$G$2:$G$124,$B90,[1]JAMEOS!$C$2:$C$124,"1")</f>
        <v>4</v>
      </c>
      <c r="G90" s="13" t="n">
        <f aca="false">COUNTIFS([1]JAMEOS!$G$2:$G$115,B90,[1]JAMEOS!$D$2:$D$115,"1")</f>
        <v>0</v>
      </c>
      <c r="H90" s="13" t="n">
        <f aca="false">COUNTIFS([1]JAMEOS!$G$2:$G$115,$B90,[1]JAMEOS!$L$2:$L$115,"0")</f>
        <v>0</v>
      </c>
      <c r="I90" s="10" t="n">
        <f aca="false">COUNTIFS([1]CUEVA!$G$2:$G$132,$B90,[1]CUEVA!$C$2:$C$132,"1")</f>
        <v>0</v>
      </c>
      <c r="J90" s="13" t="n">
        <f aca="false">COUNTIFS([1]CUEVA!$G$2:$G$122,$B90,[1]CUEVA!$D$2:$D$122,"1")</f>
        <v>0</v>
      </c>
      <c r="K90" s="14" t="n">
        <f aca="false">COUNTIFS([1]CUEVA!$G$2:$G$123,$B90,[1]CUEVA!$L$2:$L$123,"0")</f>
        <v>0</v>
      </c>
      <c r="L90" s="10" t="n">
        <f aca="false">COUNTIFS([1]MIRADOR!$G$2:$G$129,$B90,[1]MIRADOR!$C$2:$C$129,"1")</f>
        <v>0</v>
      </c>
      <c r="M90" s="13" t="n">
        <f aca="false">COUNTIFS([1]MIRADOR!$G$2:$G$118,$B90,[1]MIRADOR!$D$2:$D$118,"1")</f>
        <v>0</v>
      </c>
      <c r="N90" s="13" t="n">
        <f aca="false">COUNTIFS([1]MIRADOR!$G$2:$G$119,$B90,[1]MIRADOR!$L$2:$L$119,"0")</f>
        <v>0</v>
      </c>
      <c r="O90" s="10" t="n">
        <f aca="false">COUNTIFS([1]JARDIN!$G$2:$G$136,$B90,[1]JARDIN!$C$2:$C$136,"1")</f>
        <v>1</v>
      </c>
      <c r="P90" s="13" t="n">
        <f aca="false">COUNTIFS([1]JARDIN!$G$2:$G$126,$B90,[1]JARDIN!$D$2:$D$126,"1")</f>
        <v>1</v>
      </c>
      <c r="Q90" s="14" t="n">
        <f aca="false">COUNTIFS([1]JARDIN!$G$2:$G$126,$B90,[1]JARDIN!$L$2:$L$126,"0")</f>
        <v>0</v>
      </c>
      <c r="R90" s="10" t="n">
        <f aca="false">COUNTIFS([1]MONUMENTO!$G$2:$G$87,$B90,[1]MONUMENTO!$C$2:$C$87,"1")</f>
        <v>2</v>
      </c>
      <c r="S90" s="13" t="n">
        <f aca="false">COUNTIFS([1]MONUMENTO!$G$2:$G$77,$B90,[1]MONUMENTO!$D$2:$D$77,"1")</f>
        <v>0</v>
      </c>
      <c r="T90" s="13" t="n">
        <f aca="false">COUNTIFS([1]MONUMENTO!$G$2:$G$77,$B90,[1]MONUMENTO!$L$2:$L$77,"0")</f>
        <v>0</v>
      </c>
      <c r="U90" s="10" t="n">
        <f aca="false">COUNTIFS('[1]MIAC-CASTILLO'!$G$2:$G$84,$B90,'[1]MIAC-CASTILLO'!$C$2:$C$84,"1")</f>
        <v>1</v>
      </c>
      <c r="V90" s="13" t="n">
        <f aca="false">COUNTIFS('[1]MIAC-CASTILLO'!$G$2:$G$74,$B90,'[1]MIAC-CASTILLO'!$D$2:$D$74,"1")</f>
        <v>0</v>
      </c>
      <c r="W90" s="16" t="n">
        <f aca="false">COUNTIFS('[1]MIAC-CASTILLO'!$G$2:$G$74,$B90,'[1]MIAC-CASTILLO'!$L$2:$L$74,"0")</f>
        <v>0</v>
      </c>
      <c r="X90" s="10" t="n">
        <f aca="false">COUNTIFS([1]ALMACEN!$G$2:$G$119,$B90,[1]ALMACEN!$C$2:$C$119,"1")</f>
        <v>0</v>
      </c>
      <c r="Y90" s="13" t="n">
        <f aca="false">COUNTIFS([1]ALMACEN!$G$2:$G$119,$B90,[1]ALMACEN!$D$2:$D$119,"1")</f>
        <v>0</v>
      </c>
      <c r="Z90" s="16" t="n">
        <f aca="false">COUNTIFS('[1]MIAC-CASTILLO'!$G$2:$G$74,$B90,'[1]MIAC-CASTILLO'!$L$2:$L$74,"0")</f>
        <v>0</v>
      </c>
      <c r="AA90" s="13" t="n">
        <f aca="false">COUNTIFS([1]FERMINA!$G$2:$G$44,$B90,[1]FERMINA!$C$2:$C$44,"1")</f>
        <v>0</v>
      </c>
      <c r="AB90" s="13" t="n">
        <f aca="false">COUNTIFS([1]FERMINA!$G$2:$G$44,$B90,[1]FERMINA!$D$2:$D$44,"1")</f>
        <v>0</v>
      </c>
      <c r="AC90" s="16" t="n">
        <f aca="false">COUNTIFS('[1]MIAC-CASTILLO'!$G$2:$G$74,$B90,'[1]MIAC-CASTILLO'!$L$2:$L$74,"0")</f>
        <v>0</v>
      </c>
      <c r="AD90" s="17" t="n">
        <f aca="false">COUNTIFS([1]MANTENIMIENTO!$G$3:$G$117,$B90,[1]MANTENIMIENTO!$C$3:$C$117,"1")</f>
        <v>0</v>
      </c>
      <c r="AE90" s="13" t="n">
        <f aca="false">COUNTIFS([1]MANTENIMIENTO!$G$3:$G$117,$B90,[1]MANTENIMIENTO!$D$3:$D$117,"1")</f>
        <v>0</v>
      </c>
      <c r="AF90" s="16" t="n">
        <f aca="false">COUNTIFS('[1]MIAC-CASTILLO'!$G$2:$G$74,$B90,'[1]MIAC-CASTILLO'!$L$2:$L$74,"0")</f>
        <v>0</v>
      </c>
      <c r="AG90" s="13" t="n">
        <f aca="false">COUNTIFS([1]OFICINAS!$G$2:$G$105,$B90,[1]OFICINAS!$C$2:$C$105,"1")</f>
        <v>0</v>
      </c>
      <c r="AH90" s="13" t="n">
        <f aca="false">COUNTIFS([1]OFICINAS!$G$2:$G$105,$B90,[1]OFICINAS!$D$2:$D$105,"1")</f>
        <v>0</v>
      </c>
      <c r="AI90" s="13" t="n">
        <f aca="false">COUNTIFS([1]OFICINAS!$G$2:$G$105,$B90,[1]OFICINAS!$L$2:$L$105,"0")</f>
        <v>0</v>
      </c>
      <c r="AJ90" s="10" t="n">
        <f aca="false">C90+F90+I90+L90+O90+R90+U90+X90+AA90+AD90+AG90</f>
        <v>8</v>
      </c>
      <c r="AK90" s="13" t="n">
        <f aca="false">D90+G90+J90+M90+P90+S90+V90+Y90+AB90+AE90+AH90</f>
        <v>1</v>
      </c>
      <c r="AL90" s="16" t="n">
        <f aca="false">E90+H90+K90+N90+Q90+T90+W90+Z90+AC90+AF90+AI90</f>
        <v>0</v>
      </c>
      <c r="AM90" s="1"/>
      <c r="AN90" s="1"/>
      <c r="AO90" s="1"/>
      <c r="AP90" s="1"/>
      <c r="AQ90" s="1"/>
      <c r="AR90" s="1"/>
      <c r="AS90" s="1"/>
      <c r="AT90" s="1"/>
      <c r="AU90" s="1"/>
    </row>
    <row r="91" customFormat="false" ht="15.75" hidden="false" customHeight="true" outlineLevel="0" collapsed="false">
      <c r="A91" s="18"/>
      <c r="B91" s="9" t="str">
        <f aca="false">'[1] CATEGORIAS FIJOS PRESUPUESTO 2'!B92</f>
        <v>DEPENDIENTE</v>
      </c>
      <c r="C91" s="10" t="n">
        <f aca="false">COUNTIFS([1]MONTAÑAS!$G$2:$G$111,$B91,[1]MONTAÑAS!$C$2:$C$111,"1")</f>
        <v>8</v>
      </c>
      <c r="D91" s="13" t="n">
        <f aca="false">COUNTIFS([1]MONTAÑAS!$G$2:$G$111,B91,[1]MONTAÑAS!$D$2:$D$111,"1")</f>
        <v>2</v>
      </c>
      <c r="E91" s="16" t="n">
        <f aca="false">COUNTIFS([1]MONTAÑAS!$G$2:$G$111,B91,[1]MONTAÑAS!$L$2:$L$111,"0")</f>
        <v>0</v>
      </c>
      <c r="F91" s="10" t="n">
        <f aca="false">COUNTIFS([1]JAMEOS!$G$2:$G$124,$B91,[1]JAMEOS!$C$2:$C$124,"1")</f>
        <v>6</v>
      </c>
      <c r="G91" s="13" t="n">
        <f aca="false">COUNTIFS([1]JAMEOS!$G$2:$G$115,B91,[1]JAMEOS!$D$2:$D$115,"1")</f>
        <v>1</v>
      </c>
      <c r="H91" s="13" t="n">
        <f aca="false">COUNTIFS([1]JAMEOS!$G$2:$G$115,$B91,[1]JAMEOS!$L$2:$L$115,"0")</f>
        <v>0</v>
      </c>
      <c r="I91" s="10" t="n">
        <f aca="false">COUNTIFS([1]CUEVA!$G$2:$G$132,$B91,[1]CUEVA!$C$2:$C$132,"1")</f>
        <v>0</v>
      </c>
      <c r="J91" s="13" t="n">
        <f aca="false">COUNTIFS([1]CUEVA!$G$2:$G$122,$B91,[1]CUEVA!$D$2:$D$122,"1")</f>
        <v>0</v>
      </c>
      <c r="K91" s="14" t="n">
        <f aca="false">COUNTIFS([1]CUEVA!$G$2:$G$123,$B91,[1]CUEVA!$L$2:$L$123,"0")</f>
        <v>0</v>
      </c>
      <c r="L91" s="10" t="n">
        <f aca="false">COUNTIFS([1]MIRADOR!$G$2:$G$129,$B91,[1]MIRADOR!$C$2:$C$129,"1")</f>
        <v>1</v>
      </c>
      <c r="M91" s="13" t="n">
        <f aca="false">COUNTIFS([1]MIRADOR!$G$2:$G$118,$B91,[1]MIRADOR!$D$2:$D$118,"1")</f>
        <v>0</v>
      </c>
      <c r="N91" s="13" t="n">
        <f aca="false">COUNTIFS([1]MIRADOR!$G$2:$G$119,$B91,[1]MIRADOR!$L$2:$L$119,"0")</f>
        <v>0</v>
      </c>
      <c r="O91" s="10" t="n">
        <f aca="false">COUNTIFS([1]JARDIN!$G$2:$G$136,$B91,[1]JARDIN!$C$2:$C$136,"1")</f>
        <v>1</v>
      </c>
      <c r="P91" s="13" t="n">
        <f aca="false">COUNTIFS([1]JARDIN!$G$2:$G$126,$B91,[1]JARDIN!$D$2:$D$126,"1")</f>
        <v>0</v>
      </c>
      <c r="Q91" s="14" t="n">
        <f aca="false">COUNTIFS([1]JARDIN!$G$2:$G$126,$B91,[1]JARDIN!$L$2:$L$126,"0")</f>
        <v>0</v>
      </c>
      <c r="R91" s="10" t="n">
        <f aca="false">COUNTIFS([1]MONUMENTO!$G$2:$G$87,$B91,[1]MONUMENTO!$C$2:$C$87,"1")</f>
        <v>1</v>
      </c>
      <c r="S91" s="13" t="n">
        <f aca="false">COUNTIFS([1]MONUMENTO!$G$2:$G$77,$B91,[1]MONUMENTO!$D$2:$D$77,"1")</f>
        <v>0</v>
      </c>
      <c r="T91" s="13" t="n">
        <f aca="false">COUNTIFS([1]MONUMENTO!$G$2:$G$77,$B91,[1]MONUMENTO!$L$2:$L$77,"0")</f>
        <v>0</v>
      </c>
      <c r="U91" s="10" t="n">
        <f aca="false">COUNTIFS('[1]MIAC-CASTILLO'!$G$2:$G$84,$B91,'[1]MIAC-CASTILLO'!$C$2:$C$84,"1")</f>
        <v>2</v>
      </c>
      <c r="V91" s="13" t="n">
        <f aca="false">COUNTIFS('[1]MIAC-CASTILLO'!$G$2:$G$74,$B91,'[1]MIAC-CASTILLO'!$D$2:$D$74,"1")</f>
        <v>0</v>
      </c>
      <c r="W91" s="16" t="n">
        <f aca="false">COUNTIFS('[1]MIAC-CASTILLO'!$G$2:$G$74,$B91,'[1]MIAC-CASTILLO'!$L$2:$L$74,"0")</f>
        <v>0</v>
      </c>
      <c r="X91" s="10" t="n">
        <f aca="false">COUNTIFS([1]ALMACEN!$G$2:$G$119,$B91,[1]ALMACEN!$C$2:$C$119,"1")</f>
        <v>0</v>
      </c>
      <c r="Y91" s="13" t="n">
        <f aca="false">COUNTIFS([1]ALMACEN!$G$2:$G$119,$B91,[1]ALMACEN!$D$2:$D$119,"1")</f>
        <v>0</v>
      </c>
      <c r="Z91" s="16" t="n">
        <f aca="false">COUNTIFS('[1]MIAC-CASTILLO'!$G$2:$G$74,$B91,'[1]MIAC-CASTILLO'!$L$2:$L$74,"0")</f>
        <v>0</v>
      </c>
      <c r="AA91" s="13" t="n">
        <f aca="false">COUNTIFS([1]FERMINA!$G$2:$G$44,$B91,[1]FERMINA!$C$2:$C$44,"1")</f>
        <v>0</v>
      </c>
      <c r="AB91" s="13" t="n">
        <f aca="false">COUNTIFS([1]FERMINA!$G$2:$G$44,$B91,[1]FERMINA!$D$2:$D$44,"1")</f>
        <v>0</v>
      </c>
      <c r="AC91" s="16" t="n">
        <f aca="false">COUNTIFS('[1]MIAC-CASTILLO'!$G$2:$G$74,$B91,'[1]MIAC-CASTILLO'!$L$2:$L$74,"0")</f>
        <v>0</v>
      </c>
      <c r="AD91" s="17" t="n">
        <f aca="false">COUNTIFS([1]MANTENIMIENTO!$G$3:$G$117,$B91,[1]MANTENIMIENTO!$C$3:$C$117,"1")</f>
        <v>0</v>
      </c>
      <c r="AE91" s="13" t="n">
        <f aca="false">COUNTIFS([1]MANTENIMIENTO!$G$3:$G$117,$B91,[1]MANTENIMIENTO!$D$3:$D$117,"1")</f>
        <v>0</v>
      </c>
      <c r="AF91" s="16" t="n">
        <f aca="false">COUNTIFS('[1]MIAC-CASTILLO'!$G$2:$G$74,$B91,'[1]MIAC-CASTILLO'!$L$2:$L$74,"0")</f>
        <v>0</v>
      </c>
      <c r="AG91" s="13" t="n">
        <f aca="false">COUNTIFS([1]OFICINAS!$G$2:$G$105,$B91,[1]OFICINAS!$C$2:$C$105,"1")</f>
        <v>1</v>
      </c>
      <c r="AH91" s="13" t="n">
        <f aca="false">COUNTIFS([1]OFICINAS!$G$2:$G$105,$B91,[1]OFICINAS!$D$2:$D$105,"1")</f>
        <v>0</v>
      </c>
      <c r="AI91" s="13" t="n">
        <f aca="false">COUNTIFS([1]OFICINAS!$G$2:$G$105,$B91,[1]OFICINAS!$L$2:$L$105,"0")</f>
        <v>0</v>
      </c>
      <c r="AJ91" s="10" t="n">
        <f aca="false">C91+F91+I91+L91+O91+R91+U91+X91+AA91+AD91+AG91</f>
        <v>20</v>
      </c>
      <c r="AK91" s="13" t="n">
        <f aca="false">D91+G91+J91+M91+P91+S91+V91+Y91+AB91+AE91+AH91</f>
        <v>3</v>
      </c>
      <c r="AL91" s="16" t="n">
        <f aca="false">E91+H91+K91+N91+Q91+T91+W91+Z91+AC91+AF91+AI91</f>
        <v>0</v>
      </c>
      <c r="AM91" s="1"/>
      <c r="AN91" s="1"/>
      <c r="AO91" s="1"/>
      <c r="AP91" s="1"/>
      <c r="AQ91" s="1"/>
      <c r="AR91" s="1"/>
      <c r="AS91" s="1"/>
      <c r="AT91" s="1"/>
      <c r="AU91" s="1"/>
    </row>
    <row r="92" customFormat="false" ht="15.75" hidden="false" customHeight="true" outlineLevel="0" collapsed="false">
      <c r="A92" s="18"/>
      <c r="B92" s="9" t="str">
        <f aca="false">'[1] CATEGORIAS FIJOS PRESUPUESTO 2'!B93</f>
        <v>DISCJOKEY</v>
      </c>
      <c r="C92" s="10" t="n">
        <f aca="false">COUNTIFS([1]MONTAÑAS!$G$2:$G$111,$B92,[1]MONTAÑAS!$C$2:$C$111,"1")</f>
        <v>0</v>
      </c>
      <c r="D92" s="13" t="n">
        <f aca="false">COUNTIFS([1]MONTAÑAS!$G$2:$G$111,B92,[1]MONTAÑAS!$D$2:$D$111,"1")</f>
        <v>0</v>
      </c>
      <c r="E92" s="16" t="n">
        <f aca="false">COUNTIFS([1]MONTAÑAS!$G$2:$G$111,B92,[1]MONTAÑAS!$L$2:$L$111,"0")</f>
        <v>0</v>
      </c>
      <c r="F92" s="10" t="n">
        <f aca="false">COUNTIFS([1]JAMEOS!$G$2:$G$124,$B92,[1]JAMEOS!$C$2:$C$124,"1")</f>
        <v>1</v>
      </c>
      <c r="G92" s="13" t="n">
        <f aca="false">COUNTIFS([1]JAMEOS!$G$2:$G$115,B92,[1]JAMEOS!$D$2:$D$115,"1")</f>
        <v>0</v>
      </c>
      <c r="H92" s="13" t="n">
        <f aca="false">COUNTIFS([1]JAMEOS!$G$2:$G$115,$B92,[1]JAMEOS!$L$2:$L$115,"0")</f>
        <v>0</v>
      </c>
      <c r="I92" s="10" t="n">
        <f aca="false">COUNTIFS([1]CUEVA!$G$2:$G$132,$B92,[1]CUEVA!$C$2:$C$132,"1")</f>
        <v>0</v>
      </c>
      <c r="J92" s="13" t="n">
        <f aca="false">COUNTIFS([1]CUEVA!$G$2:$G$122,$B92,[1]CUEVA!$D$2:$D$122,"1")</f>
        <v>0</v>
      </c>
      <c r="K92" s="14" t="n">
        <f aca="false">COUNTIFS([1]CUEVA!$G$2:$G$123,$B92,[1]CUEVA!$L$2:$L$123,"0")</f>
        <v>0</v>
      </c>
      <c r="L92" s="10" t="n">
        <f aca="false">COUNTIFS([1]MIRADOR!$G$2:$G$129,$B92,[1]MIRADOR!$C$2:$C$129,"1")</f>
        <v>0</v>
      </c>
      <c r="M92" s="13" t="n">
        <f aca="false">COUNTIFS([1]MIRADOR!$G$2:$G$118,$B92,[1]MIRADOR!$D$2:$D$118,"1")</f>
        <v>0</v>
      </c>
      <c r="N92" s="13" t="n">
        <f aca="false">COUNTIFS([1]MIRADOR!$G$2:$G$119,$B92,[1]MIRADOR!$L$2:$L$119,"0")</f>
        <v>0</v>
      </c>
      <c r="O92" s="10" t="n">
        <f aca="false">COUNTIFS([1]JARDIN!$G$2:$G$136,$B92,[1]JARDIN!$C$2:$C$136,"1")</f>
        <v>0</v>
      </c>
      <c r="P92" s="13" t="n">
        <f aca="false">COUNTIFS([1]JARDIN!$G$2:$G$126,$B92,[1]JARDIN!$D$2:$D$126,"1")</f>
        <v>0</v>
      </c>
      <c r="Q92" s="14" t="n">
        <f aca="false">COUNTIFS([1]JARDIN!$G$2:$G$126,$B92,[1]JARDIN!$L$2:$L$126,"0")</f>
        <v>0</v>
      </c>
      <c r="R92" s="10" t="n">
        <f aca="false">COUNTIFS([1]MONUMENTO!$G$2:$G$87,$B92,[1]MONUMENTO!$C$2:$C$87,"1")</f>
        <v>0</v>
      </c>
      <c r="S92" s="13" t="n">
        <f aca="false">COUNTIFS([1]MONUMENTO!$G$2:$G$77,$B92,[1]MONUMENTO!$D$2:$D$77,"1")</f>
        <v>0</v>
      </c>
      <c r="T92" s="13" t="n">
        <f aca="false">COUNTIFS([1]MONUMENTO!$G$2:$G$77,$B92,[1]MONUMENTO!$L$2:$L$77,"0")</f>
        <v>0</v>
      </c>
      <c r="U92" s="10" t="n">
        <f aca="false">COUNTIFS('[1]MIAC-CASTILLO'!$G$2:$G$84,$B92,'[1]MIAC-CASTILLO'!$C$2:$C$84,"1")</f>
        <v>0</v>
      </c>
      <c r="V92" s="13" t="n">
        <f aca="false">COUNTIFS('[1]MIAC-CASTILLO'!$G$2:$G$74,$B92,'[1]MIAC-CASTILLO'!$D$2:$D$74,"1")</f>
        <v>0</v>
      </c>
      <c r="W92" s="16" t="n">
        <f aca="false">COUNTIFS('[1]MIAC-CASTILLO'!$G$2:$G$74,$B92,'[1]MIAC-CASTILLO'!$L$2:$L$74,"0")</f>
        <v>0</v>
      </c>
      <c r="X92" s="10" t="n">
        <f aca="false">COUNTIFS([1]ALMACEN!$G$2:$G$119,$B92,[1]ALMACEN!$C$2:$C$119,"1")</f>
        <v>0</v>
      </c>
      <c r="Y92" s="13" t="n">
        <f aca="false">COUNTIFS([1]ALMACEN!$G$2:$G$119,$B92,[1]ALMACEN!$D$2:$D$119,"1")</f>
        <v>0</v>
      </c>
      <c r="Z92" s="16" t="n">
        <f aca="false">COUNTIFS('[1]MIAC-CASTILLO'!$G$2:$G$74,$B92,'[1]MIAC-CASTILLO'!$L$2:$L$74,"0")</f>
        <v>0</v>
      </c>
      <c r="AA92" s="13" t="n">
        <f aca="false">COUNTIFS([1]FERMINA!$G$2:$G$44,$B92,[1]FERMINA!$C$2:$C$44,"1")</f>
        <v>0</v>
      </c>
      <c r="AB92" s="13" t="n">
        <f aca="false">COUNTIFS([1]FERMINA!$G$2:$G$44,$B92,[1]FERMINA!$D$2:$D$44,"1")</f>
        <v>0</v>
      </c>
      <c r="AC92" s="16" t="n">
        <f aca="false">COUNTIFS('[1]MIAC-CASTILLO'!$G$2:$G$74,$B92,'[1]MIAC-CASTILLO'!$L$2:$L$74,"0")</f>
        <v>0</v>
      </c>
      <c r="AD92" s="17" t="n">
        <f aca="false">COUNTIFS([1]MANTENIMIENTO!$G$3:$G$117,$B92,[1]MANTENIMIENTO!$C$3:$C$117,"1")</f>
        <v>0</v>
      </c>
      <c r="AE92" s="13" t="n">
        <f aca="false">COUNTIFS([1]MANTENIMIENTO!$G$3:$G$117,$B92,[1]MANTENIMIENTO!$D$3:$D$117,"1")</f>
        <v>0</v>
      </c>
      <c r="AF92" s="16" t="n">
        <f aca="false">COUNTIFS('[1]MIAC-CASTILLO'!$G$2:$G$74,$B92,'[1]MIAC-CASTILLO'!$L$2:$L$74,"0")</f>
        <v>0</v>
      </c>
      <c r="AG92" s="13" t="n">
        <f aca="false">COUNTIFS([1]OFICINAS!$G$2:$G$105,$B92,[1]OFICINAS!$C$2:$C$105,"1")</f>
        <v>0</v>
      </c>
      <c r="AH92" s="13" t="n">
        <f aca="false">COUNTIFS([1]OFICINAS!$G$2:$G$105,$B92,[1]OFICINAS!$D$2:$D$105,"1")</f>
        <v>0</v>
      </c>
      <c r="AI92" s="13" t="n">
        <f aca="false">COUNTIFS([1]OFICINAS!$G$2:$G$105,$B92,[1]OFICINAS!$L$2:$L$105,"0")</f>
        <v>0</v>
      </c>
      <c r="AJ92" s="10" t="n">
        <f aca="false">C92+F92+I92+L92+O92+R92+U92+X92+AA92+AD92+AG92</f>
        <v>1</v>
      </c>
      <c r="AK92" s="13" t="n">
        <f aca="false">D92+G92+J92+M92+P92+S92+V92+Y92+AB92+AE92+AH92</f>
        <v>0</v>
      </c>
      <c r="AL92" s="16" t="n">
        <f aca="false">E92+H92+K92+N92+Q92+T92+W92+Z92+AC92+AF92+AI92</f>
        <v>0</v>
      </c>
      <c r="AM92" s="1"/>
      <c r="AN92" s="1"/>
      <c r="AO92" s="1"/>
      <c r="AP92" s="1"/>
      <c r="AQ92" s="1"/>
      <c r="AR92" s="1"/>
      <c r="AS92" s="1"/>
      <c r="AT92" s="1"/>
      <c r="AU92" s="1"/>
    </row>
    <row r="93" customFormat="false" ht="15.75" hidden="false" customHeight="true" outlineLevel="0" collapsed="false">
      <c r="A93" s="18"/>
      <c r="B93" s="9" t="str">
        <f aca="false">'[1] CATEGORIAS FIJOS PRESUPUESTO 2'!B94</f>
        <v>MOLINERO</v>
      </c>
      <c r="C93" s="10" t="n">
        <f aca="false">COUNTIFS([1]MONTAÑAS!$G$2:$G$111,$B93,[1]MONTAÑAS!$C$2:$C$111,"1")</f>
        <v>0</v>
      </c>
      <c r="D93" s="13" t="n">
        <f aca="false">COUNTIFS([1]MONTAÑAS!$G$2:$G$111,B93,[1]MONTAÑAS!$D$2:$D$111,"1")</f>
        <v>0</v>
      </c>
      <c r="E93" s="16" t="n">
        <f aca="false">COUNTIFS([1]MONTAÑAS!$G$2:$G$111,B93,[1]MONTAÑAS!$L$2:$L$111,"0")</f>
        <v>0</v>
      </c>
      <c r="F93" s="10" t="n">
        <f aca="false">COUNTIFS([1]JAMEOS!$G$2:$G$124,$B93,[1]JAMEOS!$C$2:$C$124,"1")</f>
        <v>0</v>
      </c>
      <c r="G93" s="13" t="n">
        <f aca="false">COUNTIFS([1]JAMEOS!$G$2:$G$115,B93,[1]JAMEOS!$D$2:$D$115,"1")</f>
        <v>0</v>
      </c>
      <c r="H93" s="13" t="n">
        <f aca="false">COUNTIFS([1]JAMEOS!$G$2:$G$115,$B93,[1]JAMEOS!$L$2:$L$115,"0")</f>
        <v>0</v>
      </c>
      <c r="I93" s="10" t="n">
        <f aca="false">COUNTIFS([1]CUEVA!$G$2:$G$132,$B93,[1]CUEVA!$C$2:$C$132,"1")</f>
        <v>0</v>
      </c>
      <c r="J93" s="13" t="n">
        <f aca="false">COUNTIFS([1]CUEVA!$G$2:$G$122,$B93,[1]CUEVA!$D$2:$D$122,"1")</f>
        <v>0</v>
      </c>
      <c r="K93" s="14" t="n">
        <f aca="false">COUNTIFS([1]CUEVA!$G$2:$G$123,$B93,[1]CUEVA!$L$2:$L$123,"0")</f>
        <v>0</v>
      </c>
      <c r="L93" s="10" t="n">
        <f aca="false">COUNTIFS([1]MIRADOR!$G$2:$G$129,$B93,[1]MIRADOR!$C$2:$C$129,"1")</f>
        <v>0</v>
      </c>
      <c r="M93" s="13" t="n">
        <f aca="false">COUNTIFS([1]MIRADOR!$G$2:$G$118,$B93,[1]MIRADOR!$D$2:$D$118,"1")</f>
        <v>0</v>
      </c>
      <c r="N93" s="13" t="n">
        <f aca="false">COUNTIFS([1]MIRADOR!$G$2:$G$119,$B93,[1]MIRADOR!$L$2:$L$119,"0")</f>
        <v>0</v>
      </c>
      <c r="O93" s="10" t="n">
        <f aca="false">COUNTIFS([1]JARDIN!$G$2:$G$136,$B93,[1]JARDIN!$C$2:$C$136,"1")</f>
        <v>0</v>
      </c>
      <c r="P93" s="13" t="n">
        <f aca="false">COUNTIFS([1]JARDIN!$G$2:$G$126,$B93,[1]JARDIN!$D$2:$D$126,"1")</f>
        <v>0</v>
      </c>
      <c r="Q93" s="14" t="n">
        <f aca="false">COUNTIFS([1]JARDIN!$G$2:$G$126,$B93,[1]JARDIN!$L$2:$L$126,"0")</f>
        <v>0</v>
      </c>
      <c r="R93" s="10" t="n">
        <f aca="false">COUNTIFS([1]MONUMENTO!$G$2:$G$87,$B93,[1]MONUMENTO!$C$2:$C$87,"1")</f>
        <v>0</v>
      </c>
      <c r="S93" s="13" t="n">
        <f aca="false">COUNTIFS([1]MONUMENTO!$G$2:$G$77,$B93,[1]MONUMENTO!$D$2:$D$77,"1")</f>
        <v>0</v>
      </c>
      <c r="T93" s="13" t="n">
        <f aca="false">COUNTIFS([1]MONUMENTO!$G$2:$G$77,$B93,[1]MONUMENTO!$L$2:$L$77,"0")</f>
        <v>0</v>
      </c>
      <c r="U93" s="10" t="n">
        <f aca="false">COUNTIFS('[1]MIAC-CASTILLO'!$G$2:$G$84,$B93,'[1]MIAC-CASTILLO'!$C$2:$C$84,"1")</f>
        <v>0</v>
      </c>
      <c r="V93" s="13" t="n">
        <f aca="false">COUNTIFS('[1]MIAC-CASTILLO'!$G$2:$G$74,$B93,'[1]MIAC-CASTILLO'!$D$2:$D$74,"1")</f>
        <v>0</v>
      </c>
      <c r="W93" s="16" t="n">
        <f aca="false">COUNTIFS('[1]MIAC-CASTILLO'!$G$2:$G$74,$B93,'[1]MIAC-CASTILLO'!$L$2:$L$74,"0")</f>
        <v>0</v>
      </c>
      <c r="X93" s="10" t="n">
        <f aca="false">COUNTIFS([1]ALMACEN!$G$2:$G$119,$B93,[1]ALMACEN!$C$2:$C$119,"1")</f>
        <v>0</v>
      </c>
      <c r="Y93" s="13" t="n">
        <f aca="false">COUNTIFS([1]ALMACEN!$G$2:$G$119,$B93,[1]ALMACEN!$D$2:$D$119,"1")</f>
        <v>0</v>
      </c>
      <c r="Z93" s="16" t="n">
        <f aca="false">COUNTIFS('[1]MIAC-CASTILLO'!$G$2:$G$74,$B93,'[1]MIAC-CASTILLO'!$L$2:$L$74,"0")</f>
        <v>0</v>
      </c>
      <c r="AA93" s="13" t="n">
        <f aca="false">COUNTIFS([1]FERMINA!$G$2:$G$44,$B93,[1]FERMINA!$C$2:$C$44,"1")</f>
        <v>0</v>
      </c>
      <c r="AB93" s="13" t="n">
        <f aca="false">COUNTIFS([1]FERMINA!$G$2:$G$44,$B93,[1]FERMINA!$D$2:$D$44,"1")</f>
        <v>0</v>
      </c>
      <c r="AC93" s="16" t="n">
        <f aca="false">COUNTIFS('[1]MIAC-CASTILLO'!$G$2:$G$74,$B93,'[1]MIAC-CASTILLO'!$L$2:$L$74,"0")</f>
        <v>0</v>
      </c>
      <c r="AD93" s="17" t="n">
        <f aca="false">COUNTIFS([1]MANTENIMIENTO!$G$3:$G$117,$B93,[1]MANTENIMIENTO!$C$3:$C$117,"1")</f>
        <v>0</v>
      </c>
      <c r="AE93" s="13" t="n">
        <f aca="false">COUNTIFS([1]MANTENIMIENTO!$G$3:$G$117,$B93,[1]MANTENIMIENTO!$D$3:$D$117,"1")</f>
        <v>0</v>
      </c>
      <c r="AF93" s="16" t="n">
        <f aca="false">COUNTIFS('[1]MIAC-CASTILLO'!$G$2:$G$74,$B93,'[1]MIAC-CASTILLO'!$L$2:$L$74,"0")</f>
        <v>0</v>
      </c>
      <c r="AG93" s="13" t="n">
        <f aca="false">COUNTIFS([1]OFICINAS!$G$2:$G$105,$B93,[1]OFICINAS!$C$2:$C$105,"1")</f>
        <v>0</v>
      </c>
      <c r="AH93" s="13" t="n">
        <f aca="false">COUNTIFS([1]OFICINAS!$G$2:$G$105,$B93,[1]OFICINAS!$D$2:$D$105,"1")</f>
        <v>0</v>
      </c>
      <c r="AI93" s="13" t="n">
        <f aca="false">COUNTIFS([1]OFICINAS!$G$2:$G$105,$B93,[1]OFICINAS!$L$2:$L$105,"0")</f>
        <v>0</v>
      </c>
      <c r="AJ93" s="10" t="n">
        <f aca="false">C93+F93+I93+L93+O93+R93+U93+X93+AA93+AD93+AG93</f>
        <v>0</v>
      </c>
      <c r="AK93" s="13" t="n">
        <f aca="false">D93+G93+J93+M93+P93+S93+V93+Y93+AB93+AE93+AH93</f>
        <v>0</v>
      </c>
      <c r="AL93" s="16" t="n">
        <f aca="false">E93+H93+K93+N93+Q93+T93+W93+Z93+AC93+AF93+AI93</f>
        <v>0</v>
      </c>
      <c r="AM93" s="1"/>
      <c r="AN93" s="1"/>
      <c r="AO93" s="1"/>
      <c r="AP93" s="1"/>
      <c r="AQ93" s="1"/>
      <c r="AR93" s="1"/>
      <c r="AS93" s="1"/>
      <c r="AT93" s="1"/>
      <c r="AU93" s="1"/>
    </row>
    <row r="94" customFormat="false" ht="15.75" hidden="false" customHeight="true" outlineLevel="0" collapsed="false">
      <c r="A94" s="18"/>
      <c r="B94" s="9" t="str">
        <f aca="false">'[1] CATEGORIAS FIJOS PRESUPUESTO 2'!B95</f>
        <v>COCINERO</v>
      </c>
      <c r="C94" s="10" t="n">
        <f aca="false">COUNTIFS([1]MONTAÑAS!$G$2:$G$111,$B94,[1]MONTAÑAS!$C$2:$C$111,"1")</f>
        <v>4</v>
      </c>
      <c r="D94" s="13" t="n">
        <f aca="false">COUNTIFS([1]MONTAÑAS!$G$2:$G$111,B94,[1]MONTAÑAS!$D$2:$D$111,"1")</f>
        <v>2</v>
      </c>
      <c r="E94" s="16" t="n">
        <f aca="false">COUNTIFS([1]MONTAÑAS!$G$2:$G$111,B94,[1]MONTAÑAS!$L$2:$L$111,"0")</f>
        <v>0</v>
      </c>
      <c r="F94" s="10" t="n">
        <f aca="false">COUNTIFS([1]JAMEOS!$G$2:$G$124,$B94,[1]JAMEOS!$C$2:$C$124,"1")</f>
        <v>9</v>
      </c>
      <c r="G94" s="13" t="n">
        <f aca="false">COUNTIFS([1]JAMEOS!$G$2:$G$115,B94,[1]JAMEOS!$D$2:$D$115,"1")</f>
        <v>1</v>
      </c>
      <c r="H94" s="13" t="n">
        <f aca="false">COUNTIFS([1]JAMEOS!$G$2:$G$115,$B94,[1]JAMEOS!$L$2:$L$115,"0")</f>
        <v>1</v>
      </c>
      <c r="I94" s="10" t="n">
        <f aca="false">COUNTIFS([1]CUEVA!$G$2:$G$132,$B94,[1]CUEVA!$C$2:$C$132,"1")</f>
        <v>0</v>
      </c>
      <c r="J94" s="13" t="n">
        <f aca="false">COUNTIFS([1]CUEVA!$G$2:$G$122,$B94,[1]CUEVA!$D$2:$D$122,"1")</f>
        <v>0</v>
      </c>
      <c r="K94" s="14" t="n">
        <f aca="false">COUNTIFS([1]CUEVA!$G$2:$G$123,$B94,[1]CUEVA!$L$2:$L$123,"0")</f>
        <v>0</v>
      </c>
      <c r="L94" s="10" t="n">
        <f aca="false">COUNTIFS([1]MIRADOR!$G$2:$G$129,$B94,[1]MIRADOR!$C$2:$C$129,"1")</f>
        <v>0</v>
      </c>
      <c r="M94" s="13" t="n">
        <f aca="false">COUNTIFS([1]MIRADOR!$G$2:$G$118,$B94,[1]MIRADOR!$D$2:$D$118,"1")</f>
        <v>0</v>
      </c>
      <c r="N94" s="13" t="n">
        <f aca="false">COUNTIFS([1]MIRADOR!$G$2:$G$119,$B94,[1]MIRADOR!$L$2:$L$119,"0")</f>
        <v>0</v>
      </c>
      <c r="O94" s="10" t="n">
        <f aca="false">COUNTIFS([1]JARDIN!$G$2:$G$136,$B94,[1]JARDIN!$C$2:$C$136,"1")</f>
        <v>2</v>
      </c>
      <c r="P94" s="13" t="n">
        <f aca="false">COUNTIFS([1]JARDIN!$G$2:$G$126,$B94,[1]JARDIN!$D$2:$D$126,"1")</f>
        <v>0</v>
      </c>
      <c r="Q94" s="14" t="n">
        <f aca="false">COUNTIFS([1]JARDIN!$G$2:$G$126,$B94,[1]JARDIN!$L$2:$L$126,"0")</f>
        <v>0</v>
      </c>
      <c r="R94" s="10" t="n">
        <f aca="false">COUNTIFS([1]MONUMENTO!$G$2:$G$87,$B94,[1]MONUMENTO!$C$2:$C$87,"1")</f>
        <v>13</v>
      </c>
      <c r="S94" s="13" t="n">
        <f aca="false">COUNTIFS([1]MONUMENTO!$G$2:$G$77,$B94,[1]MONUMENTO!$D$2:$D$77,"1")</f>
        <v>0</v>
      </c>
      <c r="T94" s="13" t="n">
        <f aca="false">COUNTIFS([1]MONUMENTO!$G$2:$G$77,$B94,[1]MONUMENTO!$L$2:$L$77,"0")</f>
        <v>0</v>
      </c>
      <c r="U94" s="10" t="n">
        <f aca="false">COUNTIFS('[1]MIAC-CASTILLO'!$G$2:$G$84,$B94,'[1]MIAC-CASTILLO'!$C$2:$C$84,"1")</f>
        <v>2</v>
      </c>
      <c r="V94" s="13" t="n">
        <f aca="false">COUNTIFS('[1]MIAC-CASTILLO'!$G$2:$G$74,$B94,'[1]MIAC-CASTILLO'!$D$2:$D$74,"1")</f>
        <v>1</v>
      </c>
      <c r="W94" s="16" t="n">
        <f aca="false">COUNTIFS('[1]MIAC-CASTILLO'!$G$2:$G$74,$B94,'[1]MIAC-CASTILLO'!$L$2:$L$74,"0")</f>
        <v>0</v>
      </c>
      <c r="X94" s="10" t="n">
        <f aca="false">COUNTIFS([1]ALMACEN!$G$2:$G$119,$B94,[1]ALMACEN!$C$2:$C$119,"1")</f>
        <v>0</v>
      </c>
      <c r="Y94" s="13" t="n">
        <f aca="false">COUNTIFS([1]ALMACEN!$G$2:$G$119,$B94,[1]ALMACEN!$D$2:$D$119,"1")</f>
        <v>0</v>
      </c>
      <c r="Z94" s="16" t="n">
        <f aca="false">COUNTIFS('[1]MIAC-CASTILLO'!$G$2:$G$74,$B94,'[1]MIAC-CASTILLO'!$L$2:$L$74,"0")</f>
        <v>0</v>
      </c>
      <c r="AA94" s="13" t="n">
        <f aca="false">COUNTIFS([1]FERMINA!$G$2:$G$44,$B94,[1]FERMINA!$C$2:$C$44,"1")</f>
        <v>0</v>
      </c>
      <c r="AB94" s="13" t="n">
        <f aca="false">COUNTIFS([1]FERMINA!$G$2:$G$44,$B94,[1]FERMINA!$D$2:$D$44,"1")</f>
        <v>0</v>
      </c>
      <c r="AC94" s="16" t="n">
        <f aca="false">COUNTIFS('[1]MIAC-CASTILLO'!$G$2:$G$74,$B94,'[1]MIAC-CASTILLO'!$L$2:$L$74,"0")</f>
        <v>0</v>
      </c>
      <c r="AD94" s="17" t="n">
        <f aca="false">COUNTIFS([1]MANTENIMIENTO!$G$3:$G$117,$B94,[1]MANTENIMIENTO!$C$3:$C$117,"1")</f>
        <v>0</v>
      </c>
      <c r="AE94" s="13" t="n">
        <f aca="false">COUNTIFS([1]MANTENIMIENTO!$G$3:$G$117,$B94,[1]MANTENIMIENTO!$D$3:$D$117,"1")</f>
        <v>0</v>
      </c>
      <c r="AF94" s="16" t="n">
        <f aca="false">COUNTIFS('[1]MIAC-CASTILLO'!$G$2:$G$74,$B94,'[1]MIAC-CASTILLO'!$L$2:$L$74,"0")</f>
        <v>0</v>
      </c>
      <c r="AG94" s="13" t="n">
        <f aca="false">COUNTIFS([1]OFICINAS!$G$2:$G$105,$B94,[1]OFICINAS!$C$2:$C$105,"1")</f>
        <v>0</v>
      </c>
      <c r="AH94" s="13" t="n">
        <f aca="false">COUNTIFS([1]OFICINAS!$G$2:$G$105,$B94,[1]OFICINAS!$D$2:$D$105,"1")</f>
        <v>0</v>
      </c>
      <c r="AI94" s="13" t="n">
        <f aca="false">COUNTIFS([1]OFICINAS!$G$2:$G$105,$B94,[1]OFICINAS!$L$2:$L$105,"0")</f>
        <v>0</v>
      </c>
      <c r="AJ94" s="10" t="n">
        <f aca="false">C94+F94+I94+L94+O94+R94+U94+X94+AA94+AD94+AG94</f>
        <v>30</v>
      </c>
      <c r="AK94" s="13" t="n">
        <f aca="false">D94+G94+J94+M94+P94+S94+V94+Y94+AB94+AE94+AH94</f>
        <v>4</v>
      </c>
      <c r="AL94" s="16" t="n">
        <f aca="false">E94+H94+K94+N94+Q94+T94+W94+Z94+AC94+AF94+AI94</f>
        <v>1</v>
      </c>
      <c r="AM94" s="1"/>
      <c r="AN94" s="1"/>
      <c r="AO94" s="1"/>
      <c r="AP94" s="1"/>
      <c r="AQ94" s="1"/>
      <c r="AR94" s="1"/>
      <c r="AS94" s="1"/>
      <c r="AT94" s="1"/>
      <c r="AU94" s="1"/>
    </row>
    <row r="95" customFormat="false" ht="15.75" hidden="false" customHeight="true" outlineLevel="0" collapsed="false">
      <c r="A95" s="18"/>
      <c r="B95" s="9" t="str">
        <f aca="false">'[1] CATEGORIAS FIJOS PRESUPUESTO 2'!B96</f>
        <v>PORTERO</v>
      </c>
      <c r="C95" s="10" t="n">
        <f aca="false">COUNTIFS([1]MONTAÑAS!$G$2:$G$111,$B95,[1]MONTAÑAS!$C$2:$C$111,"1")</f>
        <v>0</v>
      </c>
      <c r="D95" s="13" t="n">
        <f aca="false">COUNTIFS([1]MONTAÑAS!$G$2:$G$111,B95,[1]MONTAÑAS!$D$2:$D$111,"1")</f>
        <v>0</v>
      </c>
      <c r="E95" s="16" t="n">
        <f aca="false">COUNTIFS([1]MONTAÑAS!$G$2:$G$111,B95,[1]MONTAÑAS!$L$2:$L$111,"0")</f>
        <v>0</v>
      </c>
      <c r="F95" s="10" t="n">
        <f aca="false">COUNTIFS([1]JAMEOS!$G$2:$G$124,$B95,[1]JAMEOS!$C$2:$C$124,"1")</f>
        <v>1</v>
      </c>
      <c r="G95" s="13" t="n">
        <f aca="false">COUNTIFS([1]JAMEOS!$G$2:$G$115,B95,[1]JAMEOS!$D$2:$D$115,"1")</f>
        <v>0</v>
      </c>
      <c r="H95" s="13" t="n">
        <f aca="false">COUNTIFS([1]JAMEOS!$G$2:$G$115,$B95,[1]JAMEOS!$L$2:$L$115,"0")</f>
        <v>0</v>
      </c>
      <c r="I95" s="10" t="n">
        <f aca="false">COUNTIFS([1]CUEVA!$G$2:$G$132,$B95,[1]CUEVA!$C$2:$C$132,"1")</f>
        <v>0</v>
      </c>
      <c r="J95" s="13" t="n">
        <f aca="false">COUNTIFS([1]CUEVA!$G$2:$G$122,$B95,[1]CUEVA!$D$2:$D$122,"1")</f>
        <v>0</v>
      </c>
      <c r="K95" s="14" t="n">
        <f aca="false">COUNTIFS([1]CUEVA!$G$2:$G$123,$B95,[1]CUEVA!$L$2:$L$123,"0")</f>
        <v>0</v>
      </c>
      <c r="L95" s="10" t="n">
        <f aca="false">COUNTIFS([1]MIRADOR!$G$2:$G$129,$B95,[1]MIRADOR!$C$2:$C$129,"1")</f>
        <v>0</v>
      </c>
      <c r="M95" s="13" t="n">
        <f aca="false">COUNTIFS([1]MIRADOR!$G$2:$G$118,$B95,[1]MIRADOR!$D$2:$D$118,"1")</f>
        <v>0</v>
      </c>
      <c r="N95" s="13" t="n">
        <f aca="false">COUNTIFS([1]MIRADOR!$G$2:$G$119,$B95,[1]MIRADOR!$L$2:$L$119,"0")</f>
        <v>0</v>
      </c>
      <c r="O95" s="10" t="n">
        <f aca="false">COUNTIFS([1]JARDIN!$G$2:$G$136,$B95,[1]JARDIN!$C$2:$C$136,"1")</f>
        <v>0</v>
      </c>
      <c r="P95" s="13" t="n">
        <f aca="false">COUNTIFS([1]JARDIN!$G$2:$G$126,$B95,[1]JARDIN!$D$2:$D$126,"1")</f>
        <v>0</v>
      </c>
      <c r="Q95" s="14" t="n">
        <f aca="false">COUNTIFS([1]JARDIN!$G$2:$G$126,$B95,[1]JARDIN!$L$2:$L$126,"0")</f>
        <v>0</v>
      </c>
      <c r="R95" s="10" t="n">
        <f aca="false">COUNTIFS([1]MONUMENTO!$G$2:$G$87,$B95,[1]MONUMENTO!$C$2:$C$87,"1")</f>
        <v>0</v>
      </c>
      <c r="S95" s="13" t="n">
        <f aca="false">COUNTIFS([1]MONUMENTO!$G$2:$G$77,$B95,[1]MONUMENTO!$D$2:$D$77,"1")</f>
        <v>0</v>
      </c>
      <c r="T95" s="13" t="n">
        <f aca="false">COUNTIFS([1]MONUMENTO!$G$2:$G$77,$B95,[1]MONUMENTO!$L$2:$L$77,"0")</f>
        <v>0</v>
      </c>
      <c r="U95" s="10" t="n">
        <f aca="false">COUNTIFS('[1]MIAC-CASTILLO'!$G$2:$G$84,$B95,'[1]MIAC-CASTILLO'!$C$2:$C$84,"1")</f>
        <v>0</v>
      </c>
      <c r="V95" s="13" t="n">
        <f aca="false">COUNTIFS('[1]MIAC-CASTILLO'!$G$2:$G$74,$B95,'[1]MIAC-CASTILLO'!$D$2:$D$74,"1")</f>
        <v>0</v>
      </c>
      <c r="W95" s="16" t="n">
        <f aca="false">COUNTIFS('[1]MIAC-CASTILLO'!$G$2:$G$74,$B95,'[1]MIAC-CASTILLO'!$L$2:$L$74,"0")</f>
        <v>0</v>
      </c>
      <c r="X95" s="10" t="n">
        <f aca="false">COUNTIFS([1]ALMACEN!$G$2:$G$119,$B95,[1]ALMACEN!$C$2:$C$119,"1")</f>
        <v>0</v>
      </c>
      <c r="Y95" s="13" t="n">
        <f aca="false">COUNTIFS([1]ALMACEN!$G$2:$G$119,$B95,[1]ALMACEN!$D$2:$D$119,"1")</f>
        <v>0</v>
      </c>
      <c r="Z95" s="16" t="n">
        <f aca="false">COUNTIFS('[1]MIAC-CASTILLO'!$G$2:$G$74,$B95,'[1]MIAC-CASTILLO'!$L$2:$L$74,"0")</f>
        <v>0</v>
      </c>
      <c r="AA95" s="13" t="n">
        <f aca="false">COUNTIFS([1]FERMINA!$G$2:$G$44,$B95,[1]FERMINA!$C$2:$C$44,"1")</f>
        <v>0</v>
      </c>
      <c r="AB95" s="13" t="n">
        <f aca="false">COUNTIFS([1]FERMINA!$G$2:$G$44,$B95,[1]FERMINA!$D$2:$D$44,"1")</f>
        <v>0</v>
      </c>
      <c r="AC95" s="16" t="n">
        <f aca="false">COUNTIFS('[1]MIAC-CASTILLO'!$G$2:$G$74,$B95,'[1]MIAC-CASTILLO'!$L$2:$L$74,"0")</f>
        <v>0</v>
      </c>
      <c r="AD95" s="17" t="n">
        <f aca="false">COUNTIFS([1]MANTENIMIENTO!$G$3:$G$117,$B95,[1]MANTENIMIENTO!$C$3:$C$117,"1")</f>
        <v>0</v>
      </c>
      <c r="AE95" s="13" t="n">
        <f aca="false">COUNTIFS([1]MANTENIMIENTO!$G$3:$G$117,$B95,[1]MANTENIMIENTO!$D$3:$D$117,"1")</f>
        <v>0</v>
      </c>
      <c r="AF95" s="16" t="n">
        <f aca="false">COUNTIFS('[1]MIAC-CASTILLO'!$G$2:$G$74,$B95,'[1]MIAC-CASTILLO'!$L$2:$L$74,"0")</f>
        <v>0</v>
      </c>
      <c r="AG95" s="13" t="n">
        <f aca="false">COUNTIFS([1]OFICINAS!$G$2:$G$105,$B95,[1]OFICINAS!$C$2:$C$105,"1")</f>
        <v>0</v>
      </c>
      <c r="AH95" s="13" t="n">
        <f aca="false">COUNTIFS([1]OFICINAS!$G$2:$G$105,$B95,[1]OFICINAS!$D$2:$D$105,"1")</f>
        <v>0</v>
      </c>
      <c r="AI95" s="13" t="n">
        <f aca="false">COUNTIFS([1]OFICINAS!$G$2:$G$105,$B95,[1]OFICINAS!$L$2:$L$105,"0")</f>
        <v>0</v>
      </c>
      <c r="AJ95" s="10" t="n">
        <f aca="false">C95+F95+I95+L95+O95+R95+U95+X95+AA95+AD95+AG95</f>
        <v>1</v>
      </c>
      <c r="AK95" s="13" t="n">
        <f aca="false">D95+G95+J95+M95+P95+S95+V95+Y95+AB95+AE95+AH95</f>
        <v>0</v>
      </c>
      <c r="AL95" s="16" t="n">
        <f aca="false">E95+H95+K95+N95+Q95+T95+W95+Z95+AC95+AF95+AI95</f>
        <v>0</v>
      </c>
      <c r="AM95" s="1"/>
      <c r="AN95" s="1"/>
      <c r="AO95" s="1"/>
      <c r="AP95" s="1"/>
      <c r="AQ95" s="1"/>
      <c r="AR95" s="1"/>
      <c r="AS95" s="1"/>
      <c r="AT95" s="1"/>
      <c r="AU95" s="1"/>
    </row>
    <row r="96" customFormat="false" ht="15.75" hidden="false" customHeight="true" outlineLevel="0" collapsed="false">
      <c r="A96" s="18"/>
      <c r="B96" s="9" t="str">
        <f aca="false">'[1] CATEGORIAS FIJOS PRESUPUESTO 2'!B97</f>
        <v>T. MONTAJE Y MTTO MIAC</v>
      </c>
      <c r="C96" s="10" t="n">
        <f aca="false">COUNTIFS([1]MONTAÑAS!$G$2:$G$111,$B96,[1]MONTAÑAS!$C$2:$C$111,"1")</f>
        <v>0</v>
      </c>
      <c r="D96" s="13" t="n">
        <f aca="false">COUNTIFS([1]MONTAÑAS!$G$2:$G$111,B96,[1]MONTAÑAS!$D$2:$D$111,"1")</f>
        <v>0</v>
      </c>
      <c r="E96" s="16" t="n">
        <f aca="false">COUNTIFS([1]MONTAÑAS!$G$2:$G$111,B96,[1]MONTAÑAS!$L$2:$L$111,"0")</f>
        <v>0</v>
      </c>
      <c r="F96" s="10" t="n">
        <f aca="false">COUNTIFS([1]JAMEOS!$G$2:$G$124,$B96,[1]JAMEOS!$C$2:$C$124,"1")</f>
        <v>0</v>
      </c>
      <c r="G96" s="13" t="n">
        <f aca="false">COUNTIFS([1]JAMEOS!$G$2:$G$115,B96,[1]JAMEOS!$D$2:$D$115,"1")</f>
        <v>0</v>
      </c>
      <c r="H96" s="13" t="n">
        <f aca="false">COUNTIFS([1]JAMEOS!$G$2:$G$115,$B96,[1]JAMEOS!$L$2:$L$115,"0")</f>
        <v>0</v>
      </c>
      <c r="I96" s="10" t="n">
        <f aca="false">COUNTIFS([1]CUEVA!$G$2:$G$132,$B96,[1]CUEVA!$C$2:$C$132,"1")</f>
        <v>0</v>
      </c>
      <c r="J96" s="13" t="n">
        <f aca="false">COUNTIFS([1]CUEVA!$G$2:$G$122,$B96,[1]CUEVA!$D$2:$D$122,"1")</f>
        <v>0</v>
      </c>
      <c r="K96" s="14" t="n">
        <f aca="false">COUNTIFS([1]CUEVA!$G$2:$G$123,$B96,[1]CUEVA!$L$2:$L$123,"0")</f>
        <v>0</v>
      </c>
      <c r="L96" s="10" t="n">
        <f aca="false">COUNTIFS([1]MIRADOR!$G$2:$G$129,$B96,[1]MIRADOR!$C$2:$C$129,"1")</f>
        <v>0</v>
      </c>
      <c r="M96" s="13" t="n">
        <f aca="false">COUNTIFS([1]MIRADOR!$G$2:$G$118,$B96,[1]MIRADOR!$D$2:$D$118,"1")</f>
        <v>0</v>
      </c>
      <c r="N96" s="13" t="n">
        <f aca="false">COUNTIFS([1]MIRADOR!$G$2:$G$119,$B96,[1]MIRADOR!$L$2:$L$119,"0")</f>
        <v>0</v>
      </c>
      <c r="O96" s="10" t="n">
        <f aca="false">COUNTIFS([1]JARDIN!$G$2:$G$136,$B96,[1]JARDIN!$C$2:$C$136,"1")</f>
        <v>0</v>
      </c>
      <c r="P96" s="13" t="n">
        <f aca="false">COUNTIFS([1]JARDIN!$G$2:$G$126,$B96,[1]JARDIN!$D$2:$D$126,"1")</f>
        <v>0</v>
      </c>
      <c r="Q96" s="14" t="n">
        <f aca="false">COUNTIFS([1]JARDIN!$G$2:$G$126,$B96,[1]JARDIN!$L$2:$L$126,"0")</f>
        <v>0</v>
      </c>
      <c r="R96" s="10" t="n">
        <f aca="false">COUNTIFS([1]MONUMENTO!$G$2:$G$87,$B96,[1]MONUMENTO!$C$2:$C$87,"1")</f>
        <v>0</v>
      </c>
      <c r="S96" s="13" t="n">
        <f aca="false">COUNTIFS([1]MONUMENTO!$G$2:$G$77,$B96,[1]MONUMENTO!$D$2:$D$77,"1")</f>
        <v>0</v>
      </c>
      <c r="T96" s="13" t="n">
        <f aca="false">COUNTIFS([1]MONUMENTO!$G$2:$G$77,$B96,[1]MONUMENTO!$L$2:$L$77,"0")</f>
        <v>0</v>
      </c>
      <c r="U96" s="10" t="n">
        <f aca="false">COUNTIFS('[1]MIAC-CASTILLO'!$G$2:$G$84,$B96,'[1]MIAC-CASTILLO'!$C$2:$C$84,"1")</f>
        <v>1</v>
      </c>
      <c r="V96" s="13" t="n">
        <f aca="false">COUNTIFS('[1]MIAC-CASTILLO'!$G$2:$G$74,$B96,'[1]MIAC-CASTILLO'!$D$2:$D$74,"1")</f>
        <v>0</v>
      </c>
      <c r="W96" s="16" t="n">
        <f aca="false">COUNTIFS('[1]MIAC-CASTILLO'!$G$2:$G$74,$B96,'[1]MIAC-CASTILLO'!$L$2:$L$74,"0")</f>
        <v>0</v>
      </c>
      <c r="X96" s="10" t="n">
        <f aca="false">COUNTIFS([1]ALMACEN!$G$2:$G$119,$B96,[1]ALMACEN!$C$2:$C$119,"1")</f>
        <v>0</v>
      </c>
      <c r="Y96" s="13" t="n">
        <f aca="false">COUNTIFS([1]ALMACEN!$G$2:$G$119,$B96,[1]ALMACEN!$D$2:$D$119,"1")</f>
        <v>0</v>
      </c>
      <c r="Z96" s="16" t="n">
        <f aca="false">COUNTIFS('[1]MIAC-CASTILLO'!$G$2:$G$74,$B96,'[1]MIAC-CASTILLO'!$L$2:$L$74,"0")</f>
        <v>0</v>
      </c>
      <c r="AA96" s="13" t="n">
        <f aca="false">COUNTIFS([1]FERMINA!$G$2:$G$44,$B96,[1]FERMINA!$C$2:$C$44,"1")</f>
        <v>0</v>
      </c>
      <c r="AB96" s="13" t="n">
        <f aca="false">COUNTIFS([1]FERMINA!$G$2:$G$44,$B96,[1]FERMINA!$D$2:$D$44,"1")</f>
        <v>0</v>
      </c>
      <c r="AC96" s="16" t="n">
        <f aca="false">COUNTIFS('[1]MIAC-CASTILLO'!$G$2:$G$74,$B96,'[1]MIAC-CASTILLO'!$L$2:$L$74,"0")</f>
        <v>0</v>
      </c>
      <c r="AD96" s="17" t="n">
        <f aca="false">COUNTIFS([1]MANTENIMIENTO!$G$3:$G$117,$B96,[1]MANTENIMIENTO!$C$3:$C$117,"1")</f>
        <v>0</v>
      </c>
      <c r="AE96" s="13" t="n">
        <f aca="false">COUNTIFS([1]MANTENIMIENTO!$G$3:$G$117,$B96,[1]MANTENIMIENTO!$D$3:$D$117,"1")</f>
        <v>0</v>
      </c>
      <c r="AF96" s="16" t="n">
        <f aca="false">COUNTIFS('[1]MIAC-CASTILLO'!$G$2:$G$74,$B96,'[1]MIAC-CASTILLO'!$L$2:$L$74,"0")</f>
        <v>0</v>
      </c>
      <c r="AG96" s="13" t="n">
        <f aca="false">COUNTIFS([1]OFICINAS!$G$2:$G$105,$B96,[1]OFICINAS!$C$2:$C$105,"1")</f>
        <v>0</v>
      </c>
      <c r="AH96" s="13" t="n">
        <f aca="false">COUNTIFS([1]OFICINAS!$G$2:$G$105,$B96,[1]OFICINAS!$D$2:$D$105,"1")</f>
        <v>0</v>
      </c>
      <c r="AI96" s="13" t="n">
        <f aca="false">COUNTIFS([1]OFICINAS!$G$2:$G$105,$B96,[1]OFICINAS!$L$2:$L$105,"0")</f>
        <v>0</v>
      </c>
      <c r="AJ96" s="10" t="n">
        <f aca="false">C96+F96+I96+L96+O96+R96+U96+X96+AA96+AD96+AG96</f>
        <v>1</v>
      </c>
      <c r="AK96" s="13" t="n">
        <f aca="false">D96+G96+J96+M96+P96+S96+V96+Y96+AB96+AE96+AH96</f>
        <v>0</v>
      </c>
      <c r="AL96" s="16" t="n">
        <f aca="false">E96+H96+K96+N96+Q96+T96+W96+Z96+AC96+AF96+AI96</f>
        <v>0</v>
      </c>
      <c r="AM96" s="1"/>
      <c r="AN96" s="1"/>
      <c r="AO96" s="1"/>
      <c r="AP96" s="1"/>
      <c r="AQ96" s="1"/>
      <c r="AR96" s="1"/>
      <c r="AS96" s="1"/>
      <c r="AT96" s="1"/>
      <c r="AU96" s="1"/>
    </row>
    <row r="97" customFormat="false" ht="15.75" hidden="false" customHeight="true" outlineLevel="0" collapsed="false">
      <c r="A97" s="18"/>
      <c r="B97" s="9" t="str">
        <f aca="false">'[1] CATEGORIAS FIJOS PRESUPUESTO 2'!B98</f>
        <v>CONDUCTOR REPARTIDOR</v>
      </c>
      <c r="C97" s="10" t="n">
        <f aca="false">COUNTIFS([1]MONTAÑAS!$G$2:$G$111,$B97,[1]MONTAÑAS!$C$2:$C$111,"1")</f>
        <v>0</v>
      </c>
      <c r="D97" s="13" t="n">
        <f aca="false">COUNTIFS([1]MONTAÑAS!$G$2:$G$111,B97,[1]MONTAÑAS!$D$2:$D$111,"1")</f>
        <v>0</v>
      </c>
      <c r="E97" s="16" t="n">
        <f aca="false">COUNTIFS([1]MONTAÑAS!$G$2:$G$111,B97,[1]MONTAÑAS!$L$2:$L$111,"0")</f>
        <v>0</v>
      </c>
      <c r="F97" s="10" t="n">
        <f aca="false">COUNTIFS([1]JAMEOS!$G$2:$G$124,$B97,[1]JAMEOS!$C$2:$C$124,"1")</f>
        <v>0</v>
      </c>
      <c r="G97" s="13" t="n">
        <f aca="false">COUNTIFS([1]JAMEOS!$G$2:$G$115,B97,[1]JAMEOS!$D$2:$D$115,"1")</f>
        <v>0</v>
      </c>
      <c r="H97" s="13" t="n">
        <f aca="false">COUNTIFS([1]JAMEOS!$G$2:$G$115,$B97,[1]JAMEOS!$L$2:$L$115,"0")</f>
        <v>0</v>
      </c>
      <c r="I97" s="10" t="n">
        <f aca="false">COUNTIFS([1]CUEVA!$G$2:$G$132,$B97,[1]CUEVA!$C$2:$C$132,"1")</f>
        <v>0</v>
      </c>
      <c r="J97" s="13" t="n">
        <f aca="false">COUNTIFS([1]CUEVA!$G$2:$G$122,$B97,[1]CUEVA!$D$2:$D$122,"1")</f>
        <v>0</v>
      </c>
      <c r="K97" s="14" t="n">
        <f aca="false">COUNTIFS([1]CUEVA!$G$2:$G$123,$B97,[1]CUEVA!$L$2:$L$123,"0")</f>
        <v>0</v>
      </c>
      <c r="L97" s="10" t="n">
        <f aca="false">COUNTIFS([1]MIRADOR!$G$2:$G$129,$B97,[1]MIRADOR!$C$2:$C$129,"1")</f>
        <v>0</v>
      </c>
      <c r="M97" s="13" t="n">
        <f aca="false">COUNTIFS([1]MIRADOR!$G$2:$G$118,$B97,[1]MIRADOR!$D$2:$D$118,"1")</f>
        <v>0</v>
      </c>
      <c r="N97" s="13" t="n">
        <f aca="false">COUNTIFS([1]MIRADOR!$G$2:$G$119,$B97,[1]MIRADOR!$L$2:$L$119,"0")</f>
        <v>0</v>
      </c>
      <c r="O97" s="10" t="n">
        <f aca="false">COUNTIFS([1]JARDIN!$G$2:$G$136,$B97,[1]JARDIN!$C$2:$C$136,"1")</f>
        <v>0</v>
      </c>
      <c r="P97" s="13" t="n">
        <f aca="false">COUNTIFS([1]JARDIN!$G$2:$G$126,$B97,[1]JARDIN!$D$2:$D$126,"1")</f>
        <v>0</v>
      </c>
      <c r="Q97" s="14" t="n">
        <f aca="false">COUNTIFS([1]JARDIN!$G$2:$G$126,$B97,[1]JARDIN!$L$2:$L$126,"0")</f>
        <v>0</v>
      </c>
      <c r="R97" s="10" t="n">
        <f aca="false">COUNTIFS([1]MONUMENTO!$G$2:$G$87,$B97,[1]MONUMENTO!$C$2:$C$87,"1")</f>
        <v>0</v>
      </c>
      <c r="S97" s="13" t="n">
        <f aca="false">COUNTIFS([1]MONUMENTO!$G$2:$G$77,$B97,[1]MONUMENTO!$D$2:$D$77,"1")</f>
        <v>0</v>
      </c>
      <c r="T97" s="13" t="n">
        <f aca="false">COUNTIFS([1]MONUMENTO!$G$2:$G$77,$B97,[1]MONUMENTO!$L$2:$L$77,"0")</f>
        <v>0</v>
      </c>
      <c r="U97" s="10" t="n">
        <f aca="false">COUNTIFS('[1]MIAC-CASTILLO'!$G$2:$G$84,$B97,'[1]MIAC-CASTILLO'!$C$2:$C$84,"1")</f>
        <v>0</v>
      </c>
      <c r="V97" s="13" t="n">
        <f aca="false">COUNTIFS('[1]MIAC-CASTILLO'!$G$2:$G$74,$B97,'[1]MIAC-CASTILLO'!$D$2:$D$74,"1")</f>
        <v>0</v>
      </c>
      <c r="W97" s="16" t="n">
        <f aca="false">COUNTIFS('[1]MIAC-CASTILLO'!$G$2:$G$74,$B97,'[1]MIAC-CASTILLO'!$L$2:$L$74,"0")</f>
        <v>0</v>
      </c>
      <c r="X97" s="10" t="n">
        <f aca="false">COUNTIFS([1]ALMACEN!$G$2:$G$119,$B97,[1]ALMACEN!$C$2:$C$119,"1")</f>
        <v>0</v>
      </c>
      <c r="Y97" s="13" t="n">
        <f aca="false">COUNTIFS([1]ALMACEN!$G$2:$G$119,$B97,[1]ALMACEN!$D$2:$D$119,"1")</f>
        <v>0</v>
      </c>
      <c r="Z97" s="16" t="n">
        <f aca="false">COUNTIFS('[1]MIAC-CASTILLO'!$G$2:$G$74,$B97,'[1]MIAC-CASTILLO'!$L$2:$L$74,"0")</f>
        <v>0</v>
      </c>
      <c r="AA97" s="13" t="n">
        <f aca="false">COUNTIFS([1]FERMINA!$G$2:$G$44,$B97,[1]FERMINA!$C$2:$C$44,"1")</f>
        <v>0</v>
      </c>
      <c r="AB97" s="13" t="n">
        <f aca="false">COUNTIFS([1]FERMINA!$G$2:$G$44,$B97,[1]FERMINA!$D$2:$D$44,"1")</f>
        <v>0</v>
      </c>
      <c r="AC97" s="16" t="n">
        <f aca="false">COUNTIFS('[1]MIAC-CASTILLO'!$G$2:$G$74,$B97,'[1]MIAC-CASTILLO'!$L$2:$L$74,"0")</f>
        <v>0</v>
      </c>
      <c r="AD97" s="17" t="n">
        <f aca="false">COUNTIFS([1]MANTENIMIENTO!$G$3:$G$117,$B97,[1]MANTENIMIENTO!$C$3:$C$117,"1")</f>
        <v>0</v>
      </c>
      <c r="AE97" s="13" t="n">
        <f aca="false">COUNTIFS([1]MANTENIMIENTO!$G$3:$G$117,$B97,[1]MANTENIMIENTO!$D$3:$D$117,"1")</f>
        <v>0</v>
      </c>
      <c r="AF97" s="16" t="n">
        <f aca="false">COUNTIFS('[1]MIAC-CASTILLO'!$G$2:$G$74,$B97,'[1]MIAC-CASTILLO'!$L$2:$L$74,"0")</f>
        <v>0</v>
      </c>
      <c r="AG97" s="13" t="n">
        <f aca="false">COUNTIFS([1]OFICINAS!$G$2:$G$105,$B97,[1]OFICINAS!$C$2:$C$105,"1")</f>
        <v>1</v>
      </c>
      <c r="AH97" s="13" t="n">
        <f aca="false">COUNTIFS([1]OFICINAS!$G$2:$G$105,$B97,[1]OFICINAS!$D$2:$D$105,"1")</f>
        <v>0</v>
      </c>
      <c r="AI97" s="13" t="n">
        <f aca="false">COUNTIFS([1]OFICINAS!$G$2:$G$105,$B97,[1]OFICINAS!$L$2:$L$105,"0")</f>
        <v>0</v>
      </c>
      <c r="AJ97" s="10" t="n">
        <f aca="false">C97+F97+I97+L97+O97+R97+U97+X97+AA97+AD97+AG97</f>
        <v>1</v>
      </c>
      <c r="AK97" s="13" t="n">
        <f aca="false">D97+G97+J97+M97+P97+S97+V97+Y97+AB97+AE97+AH97</f>
        <v>0</v>
      </c>
      <c r="AL97" s="16" t="n">
        <f aca="false">E97+H97+K97+N97+Q97+T97+W97+Z97+AC97+AF97+AI97</f>
        <v>0</v>
      </c>
      <c r="AM97" s="1"/>
      <c r="AN97" s="1"/>
      <c r="AO97" s="1"/>
      <c r="AP97" s="1"/>
      <c r="AQ97" s="1"/>
      <c r="AR97" s="1"/>
      <c r="AS97" s="1"/>
      <c r="AT97" s="1"/>
      <c r="AU97" s="1"/>
    </row>
    <row r="98" customFormat="false" ht="15.75" hidden="false" customHeight="true" outlineLevel="0" collapsed="false">
      <c r="A98" s="18"/>
      <c r="B98" s="9" t="str">
        <f aca="false">'[1] CATEGORIAS FIJOS PRESUPUESTO 2'!B99</f>
        <v>ORDENANZA</v>
      </c>
      <c r="C98" s="10" t="n">
        <f aca="false">COUNTIFS([1]MONTAÑAS!$G$2:$G$111,$B98,[1]MONTAÑAS!$C$2:$C$111,"1")</f>
        <v>0</v>
      </c>
      <c r="D98" s="13" t="n">
        <f aca="false">COUNTIFS([1]MONTAÑAS!$G$2:$G$111,B98,[1]MONTAÑAS!$D$2:$D$111,"1")</f>
        <v>0</v>
      </c>
      <c r="E98" s="16" t="n">
        <f aca="false">COUNTIFS([1]MONTAÑAS!$G$2:$G$111,B98,[1]MONTAÑAS!$L$2:$L$111,"0")</f>
        <v>0</v>
      </c>
      <c r="F98" s="10" t="n">
        <f aca="false">COUNTIFS([1]JAMEOS!$G$2:$G$124,$B98,[1]JAMEOS!$C$2:$C$124,"1")</f>
        <v>0</v>
      </c>
      <c r="G98" s="13" t="n">
        <f aca="false">COUNTIFS([1]JAMEOS!$G$2:$G$115,B98,[1]JAMEOS!$D$2:$D$115,"1")</f>
        <v>0</v>
      </c>
      <c r="H98" s="13" t="n">
        <f aca="false">COUNTIFS([1]JAMEOS!$G$2:$G$115,$B98,[1]JAMEOS!$L$2:$L$115,"0")</f>
        <v>0</v>
      </c>
      <c r="I98" s="10" t="n">
        <f aca="false">COUNTIFS([1]CUEVA!$G$2:$G$132,$B98,[1]CUEVA!$C$2:$C$132,"1")</f>
        <v>0</v>
      </c>
      <c r="J98" s="13" t="n">
        <f aca="false">COUNTIFS([1]CUEVA!$G$2:$G$122,$B98,[1]CUEVA!$D$2:$D$122,"1")</f>
        <v>0</v>
      </c>
      <c r="K98" s="14" t="n">
        <f aca="false">COUNTIFS([1]CUEVA!$G$2:$G$123,$B98,[1]CUEVA!$L$2:$L$123,"0")</f>
        <v>0</v>
      </c>
      <c r="L98" s="10" t="n">
        <f aca="false">COUNTIFS([1]MIRADOR!$G$2:$G$129,$B98,[1]MIRADOR!$C$2:$C$129,"1")</f>
        <v>0</v>
      </c>
      <c r="M98" s="13" t="n">
        <f aca="false">COUNTIFS([1]MIRADOR!$G$2:$G$118,$B98,[1]MIRADOR!$D$2:$D$118,"1")</f>
        <v>0</v>
      </c>
      <c r="N98" s="13" t="n">
        <f aca="false">COUNTIFS([1]MIRADOR!$G$2:$G$119,$B98,[1]MIRADOR!$L$2:$L$119,"0")</f>
        <v>0</v>
      </c>
      <c r="O98" s="10" t="n">
        <f aca="false">COUNTIFS([1]JARDIN!$G$2:$G$136,$B98,[1]JARDIN!$C$2:$C$136,"1")</f>
        <v>0</v>
      </c>
      <c r="P98" s="13" t="n">
        <f aca="false">COUNTIFS([1]JARDIN!$G$2:$G$126,$B98,[1]JARDIN!$D$2:$D$126,"1")</f>
        <v>0</v>
      </c>
      <c r="Q98" s="14" t="n">
        <f aca="false">COUNTIFS([1]JARDIN!$G$2:$G$126,$B98,[1]JARDIN!$L$2:$L$126,"0")</f>
        <v>0</v>
      </c>
      <c r="R98" s="10" t="n">
        <f aca="false">COUNTIFS([1]MONUMENTO!$G$2:$G$87,$B98,[1]MONUMENTO!$C$2:$C$87,"1")</f>
        <v>0</v>
      </c>
      <c r="S98" s="13" t="n">
        <f aca="false">COUNTIFS([1]MONUMENTO!$G$2:$G$77,$B98,[1]MONUMENTO!$D$2:$D$77,"1")</f>
        <v>0</v>
      </c>
      <c r="T98" s="13" t="n">
        <f aca="false">COUNTIFS([1]MONUMENTO!$G$2:$G$77,$B98,[1]MONUMENTO!$L$2:$L$77,"0")</f>
        <v>0</v>
      </c>
      <c r="U98" s="10" t="n">
        <f aca="false">COUNTIFS('[1]MIAC-CASTILLO'!$G$2:$G$84,$B98,'[1]MIAC-CASTILLO'!$C$2:$C$84,"1")</f>
        <v>0</v>
      </c>
      <c r="V98" s="13" t="n">
        <f aca="false">COUNTIFS('[1]MIAC-CASTILLO'!$G$2:$G$74,$B98,'[1]MIAC-CASTILLO'!$D$2:$D$74,"1")</f>
        <v>0</v>
      </c>
      <c r="W98" s="16" t="n">
        <f aca="false">COUNTIFS('[1]MIAC-CASTILLO'!$G$2:$G$74,$B98,'[1]MIAC-CASTILLO'!$L$2:$L$74,"0")</f>
        <v>0</v>
      </c>
      <c r="X98" s="10" t="n">
        <f aca="false">COUNTIFS([1]ALMACEN!$G$2:$G$119,$B98,[1]ALMACEN!$C$2:$C$119,"1")</f>
        <v>0</v>
      </c>
      <c r="Y98" s="13" t="n">
        <f aca="false">COUNTIFS([1]ALMACEN!$G$2:$G$119,$B98,[1]ALMACEN!$D$2:$D$119,"1")</f>
        <v>0</v>
      </c>
      <c r="Z98" s="16" t="n">
        <f aca="false">COUNTIFS('[1]MIAC-CASTILLO'!$G$2:$G$74,$B98,'[1]MIAC-CASTILLO'!$L$2:$L$74,"0")</f>
        <v>0</v>
      </c>
      <c r="AA98" s="13" t="n">
        <f aca="false">COUNTIFS([1]FERMINA!$G$2:$G$44,$B98,[1]FERMINA!$C$2:$C$44,"1")</f>
        <v>0</v>
      </c>
      <c r="AB98" s="13" t="n">
        <f aca="false">COUNTIFS([1]FERMINA!$G$2:$G$44,$B98,[1]FERMINA!$D$2:$D$44,"1")</f>
        <v>0</v>
      </c>
      <c r="AC98" s="16" t="n">
        <f aca="false">COUNTIFS('[1]MIAC-CASTILLO'!$G$2:$G$74,$B98,'[1]MIAC-CASTILLO'!$L$2:$L$74,"0")</f>
        <v>0</v>
      </c>
      <c r="AD98" s="17" t="n">
        <f aca="false">COUNTIFS([1]MANTENIMIENTO!$G$3:$G$117,$B98,[1]MANTENIMIENTO!$C$3:$C$117,"1")</f>
        <v>0</v>
      </c>
      <c r="AE98" s="13" t="n">
        <f aca="false">COUNTIFS([1]MANTENIMIENTO!$G$3:$G$117,$B98,[1]MANTENIMIENTO!$D$3:$D$117,"1")</f>
        <v>0</v>
      </c>
      <c r="AF98" s="16" t="n">
        <f aca="false">COUNTIFS('[1]MIAC-CASTILLO'!$G$2:$G$74,$B98,'[1]MIAC-CASTILLO'!$L$2:$L$74,"0")</f>
        <v>0</v>
      </c>
      <c r="AG98" s="13" t="n">
        <f aca="false">COUNTIFS([1]OFICINAS!$G$2:$G$105,$B98,[1]OFICINAS!$C$2:$C$105,"1")</f>
        <v>1</v>
      </c>
      <c r="AH98" s="13" t="n">
        <f aca="false">COUNTIFS([1]OFICINAS!$G$2:$G$105,$B98,[1]OFICINAS!$D$2:$D$105,"1")</f>
        <v>0</v>
      </c>
      <c r="AI98" s="13" t="n">
        <f aca="false">COUNTIFS([1]OFICINAS!$G$2:$G$105,$B98,[1]OFICINAS!$L$2:$L$105,"0")</f>
        <v>0</v>
      </c>
      <c r="AJ98" s="10" t="n">
        <f aca="false">C98+F98+I98+L98+O98+R98+U98+X98+AA98+AD98+AG98</f>
        <v>1</v>
      </c>
      <c r="AK98" s="13" t="n">
        <f aca="false">D98+G98+J98+M98+P98+S98+V98+Y98+AB98+AE98+AH98</f>
        <v>0</v>
      </c>
      <c r="AL98" s="16" t="n">
        <f aca="false">E98+H98+K98+N98+Q98+T98+W98+Z98+AC98+AF98+AI98</f>
        <v>0</v>
      </c>
      <c r="AM98" s="1"/>
      <c r="AN98" s="1"/>
      <c r="AO98" s="1"/>
      <c r="AP98" s="1"/>
      <c r="AQ98" s="1"/>
      <c r="AR98" s="1"/>
      <c r="AS98" s="1"/>
      <c r="AT98" s="1"/>
      <c r="AU98" s="1"/>
    </row>
    <row r="99" customFormat="false" ht="15" hidden="false" customHeight="true" outlineLevel="0" collapsed="false">
      <c r="A99" s="23" t="s">
        <v>23</v>
      </c>
      <c r="B99" s="19" t="str">
        <f aca="false">'[1] CATEGORIAS FIJOS PRESUPUESTO 2'!B100</f>
        <v>TOTAL NIVEL IV</v>
      </c>
      <c r="C99" s="28" t="n">
        <f aca="false">SUM(C82:C98)</f>
        <v>28</v>
      </c>
      <c r="D99" s="29" t="n">
        <f aca="false">SUM(D82:D98)</f>
        <v>10</v>
      </c>
      <c r="E99" s="30" t="n">
        <f aca="false">SUM(E82:E98)</f>
        <v>0</v>
      </c>
      <c r="F99" s="28" t="n">
        <f aca="false">SUM(F82:F98)</f>
        <v>35</v>
      </c>
      <c r="G99" s="29" t="n">
        <f aca="false">SUM(G82:G98)</f>
        <v>5</v>
      </c>
      <c r="H99" s="29" t="n">
        <f aca="false">SUM(H82:H98)</f>
        <v>2</v>
      </c>
      <c r="I99" s="28" t="n">
        <f aca="false">SUM(I82:I98)</f>
        <v>1</v>
      </c>
      <c r="J99" s="29" t="n">
        <f aca="false">SUM(J82:J98)</f>
        <v>0</v>
      </c>
      <c r="K99" s="29" t="n">
        <f aca="false">SUM(K82:K98)</f>
        <v>0</v>
      </c>
      <c r="L99" s="28" t="n">
        <f aca="false">SUM(L82:L98)</f>
        <v>8</v>
      </c>
      <c r="M99" s="29" t="n">
        <f aca="false">SUM(M82:M98)</f>
        <v>1</v>
      </c>
      <c r="N99" s="29" t="n">
        <f aca="false">SUM(N82:N98)</f>
        <v>0</v>
      </c>
      <c r="O99" s="28" t="n">
        <f aca="false">SUM(O82:O98)</f>
        <v>8</v>
      </c>
      <c r="P99" s="29" t="n">
        <f aca="false">SUM(P82:P98)</f>
        <v>1</v>
      </c>
      <c r="Q99" s="29" t="n">
        <f aca="false">SUM(Q82:Q98)</f>
        <v>0</v>
      </c>
      <c r="R99" s="28" t="n">
        <f aca="false">SUM(R82:R98)</f>
        <v>23</v>
      </c>
      <c r="S99" s="29" t="n">
        <f aca="false">SUM(S82:S98)</f>
        <v>0</v>
      </c>
      <c r="T99" s="29" t="n">
        <f aca="false">SUM(T82:T98)</f>
        <v>0</v>
      </c>
      <c r="U99" s="28" t="n">
        <f aca="false">SUM(U82:U98)</f>
        <v>11</v>
      </c>
      <c r="V99" s="29" t="n">
        <f aca="false">SUM(V82:V98)</f>
        <v>2</v>
      </c>
      <c r="W99" s="30" t="n">
        <f aca="false">SUM(W82:W98)</f>
        <v>0</v>
      </c>
      <c r="X99" s="28" t="n">
        <f aca="false">SUM(X82:X98)</f>
        <v>3</v>
      </c>
      <c r="Y99" s="29" t="n">
        <f aca="false">SUM(Y82:Y98)</f>
        <v>3</v>
      </c>
      <c r="Z99" s="30" t="n">
        <f aca="false">SUM(Z82:Z98)</f>
        <v>0</v>
      </c>
      <c r="AA99" s="29" t="n">
        <f aca="false">SUM(AA82:AA98)</f>
        <v>4</v>
      </c>
      <c r="AB99" s="29" t="n">
        <f aca="false">SUM(AB82:AB98)</f>
        <v>4</v>
      </c>
      <c r="AC99" s="29" t="n">
        <f aca="false">SUM(AC82:AC98)</f>
        <v>0</v>
      </c>
      <c r="AD99" s="29" t="n">
        <f aca="false">SUM(AD82:AD98)</f>
        <v>18</v>
      </c>
      <c r="AE99" s="29" t="n">
        <f aca="false">SUM(AE82:AE98)</f>
        <v>8</v>
      </c>
      <c r="AF99" s="29" t="n">
        <f aca="false">SUM(AF82:AF98)</f>
        <v>0</v>
      </c>
      <c r="AG99" s="31" t="n">
        <f aca="false">SUM(AG82:AG98)</f>
        <v>3</v>
      </c>
      <c r="AH99" s="29" t="n">
        <f aca="false">SUM(AH82:AH98)</f>
        <v>0</v>
      </c>
      <c r="AI99" s="29" t="n">
        <f aca="false">SUM(AI82:AI98)</f>
        <v>0</v>
      </c>
      <c r="AJ99" s="31" t="n">
        <f aca="false">SUM(AJ82:AJ98)</f>
        <v>142</v>
      </c>
      <c r="AK99" s="29" t="n">
        <f aca="false">SUM(AK82:AK98)</f>
        <v>34</v>
      </c>
      <c r="AL99" s="29" t="n">
        <f aca="false">SUM(AL82:AL98)</f>
        <v>2</v>
      </c>
      <c r="AM99" s="1"/>
      <c r="AN99" s="1"/>
      <c r="AO99" s="1"/>
      <c r="AP99" s="1"/>
      <c r="AQ99" s="1"/>
      <c r="AR99" s="1"/>
      <c r="AS99" s="1"/>
      <c r="AT99" s="1"/>
      <c r="AU99" s="1"/>
    </row>
    <row r="100" customFormat="false" ht="18" hidden="false" customHeight="true" outlineLevel="0" collapsed="false">
      <c r="A100" s="23"/>
      <c r="B100" s="9" t="str">
        <f aca="false">'[1] CATEGORIAS FIJOS PRESUPUESTO 2'!B101</f>
        <v>AYUDANTE CAMARERO</v>
      </c>
      <c r="C100" s="10" t="n">
        <f aca="false">COUNTIFS([1]MONTAÑAS!$G$2:$G$111,$B100,[1]MONTAÑAS!$C$2:$C$111,"1")</f>
        <v>1</v>
      </c>
      <c r="D100" s="13" t="n">
        <f aca="false">COUNTIFS([1]MONTAÑAS!$G$2:$G$111,B100,[1]MONTAÑAS!$D$2:$D$111,"1")</f>
        <v>1</v>
      </c>
      <c r="E100" s="16" t="n">
        <f aca="false">COUNTIFS([1]MONTAÑAS!$G$2:$G$111,B100,[1]MONTAÑAS!$L$2:$L$111,"0")</f>
        <v>0</v>
      </c>
      <c r="F100" s="10" t="n">
        <f aca="false">COUNTIFS([1]JAMEOS!$G$2:$G$124,$B100,[1]JAMEOS!$C$2:$C$124,"1")</f>
        <v>0</v>
      </c>
      <c r="G100" s="13" t="n">
        <f aca="false">COUNTIFS([1]JAMEOS!$G$2:$G$115,B100,[1]JAMEOS!$D$2:$D$115,"1")</f>
        <v>0</v>
      </c>
      <c r="H100" s="13" t="n">
        <f aca="false">COUNTIFS([1]JAMEOS!$G$2:$G$115,$B100,[1]JAMEOS!$L$2:$L$115,"0")</f>
        <v>0</v>
      </c>
      <c r="I100" s="10" t="n">
        <f aca="false">COUNTIFS([1]CUEVA!$G$2:$G$132,$B100,[1]CUEVA!$C$2:$C$132,"1")</f>
        <v>0</v>
      </c>
      <c r="J100" s="13" t="n">
        <f aca="false">COUNTIFS([1]CUEVA!$G$2:$G$122,$B100,[1]CUEVA!$D$2:$D$122,"1")</f>
        <v>0</v>
      </c>
      <c r="K100" s="14" t="n">
        <f aca="false">COUNTIFS([1]CUEVA!$G$2:$G$123,$B100,[1]CUEVA!$L$2:$L$123,"0")</f>
        <v>0</v>
      </c>
      <c r="L100" s="10" t="n">
        <f aca="false">COUNTIFS([1]MIRADOR!$G$2:$G$129,$B100,[1]MIRADOR!$C$2:$C$129,"1")</f>
        <v>0</v>
      </c>
      <c r="M100" s="13" t="n">
        <f aca="false">COUNTIFS([1]MIRADOR!$G$2:$G$118,$B100,[1]MIRADOR!$D$2:$D$118,"1")</f>
        <v>0</v>
      </c>
      <c r="N100" s="13" t="n">
        <f aca="false">COUNTIFS([1]MIRADOR!$G$2:$G$119,$B100,[1]MIRADOR!$L$2:$L$119,"0")</f>
        <v>0</v>
      </c>
      <c r="O100" s="10" t="n">
        <f aca="false">COUNTIFS([1]JARDIN!$G$2:$G$136,$B100,[1]JARDIN!$C$2:$C$136,"1")</f>
        <v>0</v>
      </c>
      <c r="P100" s="13" t="n">
        <f aca="false">COUNTIFS([1]JARDIN!$G$2:$G$126,$B100,[1]JARDIN!$D$2:$D$126,"1")</f>
        <v>0</v>
      </c>
      <c r="Q100" s="14" t="n">
        <f aca="false">COUNTIFS([1]JARDIN!$G$2:$G$126,$B100,[1]JARDIN!$L$2:$L$126,"0")</f>
        <v>0</v>
      </c>
      <c r="R100" s="10" t="n">
        <f aca="false">COUNTIFS([1]MONUMENTO!$G$2:$G$87,$B100,[1]MONUMENTO!$C$2:$C$87,"1")</f>
        <v>0</v>
      </c>
      <c r="S100" s="13" t="n">
        <f aca="false">COUNTIFS([1]MONUMENTO!$G$2:$G$77,$B100,[1]MONUMENTO!$D$2:$D$77,"1")</f>
        <v>0</v>
      </c>
      <c r="T100" s="13" t="n">
        <f aca="false">COUNTIFS([1]MONUMENTO!$G$2:$G$77,$B100,[1]MONUMENTO!$L$2:$L$77,"0")</f>
        <v>0</v>
      </c>
      <c r="U100" s="10" t="n">
        <f aca="false">COUNTIFS('[1]MIAC-CASTILLO'!$G$2:$G$84,$B100,'[1]MIAC-CASTILLO'!$C$2:$C$84,"1")</f>
        <v>0</v>
      </c>
      <c r="V100" s="13" t="n">
        <f aca="false">COUNTIFS('[1]MIAC-CASTILLO'!$G$2:$G$74,$B100,'[1]MIAC-CASTILLO'!$D$2:$D$74,"1")</f>
        <v>0</v>
      </c>
      <c r="W100" s="16" t="n">
        <f aca="false">COUNTIFS('[1]MIAC-CASTILLO'!$G$2:$G$74,$B100,'[1]MIAC-CASTILLO'!$L$2:$L$74,"0")</f>
        <v>0</v>
      </c>
      <c r="X100" s="10" t="n">
        <f aca="false">COUNTIFS([1]ALMACEN!$G$2:$G$119,$B100,[1]ALMACEN!$C$2:$C$119,"1")</f>
        <v>0</v>
      </c>
      <c r="Y100" s="13" t="n">
        <f aca="false">COUNTIFS([1]ALMACEN!$G$2:$G$119,$B100,[1]ALMACEN!$D$2:$D$119,"1")</f>
        <v>0</v>
      </c>
      <c r="Z100" s="16" t="n">
        <f aca="false">COUNTIFS('[1]MIAC-CASTILLO'!$G$2:$G$74,$B100,'[1]MIAC-CASTILLO'!$L$2:$L$74,"0")</f>
        <v>0</v>
      </c>
      <c r="AA100" s="13" t="n">
        <f aca="false">COUNTIFS([1]FERMINA!$G$2:$G$44,$B100,[1]FERMINA!$C$2:$C$44,"1")</f>
        <v>0</v>
      </c>
      <c r="AB100" s="13" t="n">
        <f aca="false">COUNTIFS([1]FERMINA!$G$2:$G$44,$B100,[1]FERMINA!$D$2:$D$44,"1")</f>
        <v>0</v>
      </c>
      <c r="AC100" s="16" t="n">
        <f aca="false">COUNTIFS('[1]MIAC-CASTILLO'!$G$2:$G$74,$B100,'[1]MIAC-CASTILLO'!$L$2:$L$74,"0")</f>
        <v>0</v>
      </c>
      <c r="AD100" s="17" t="n">
        <f aca="false">COUNTIFS([1]MANTENIMIENTO!$G$3:$G$117,$B100,[1]MANTENIMIENTO!$C$3:$C$117,"1")</f>
        <v>0</v>
      </c>
      <c r="AE100" s="13" t="n">
        <f aca="false">COUNTIFS([1]MANTENIMIENTO!$G$3:$G$117,$B100,[1]MANTENIMIENTO!$D$3:$D$117,"1")</f>
        <v>0</v>
      </c>
      <c r="AF100" s="16" t="n">
        <f aca="false">COUNTIFS('[1]MIAC-CASTILLO'!$G$2:$G$74,$B100,'[1]MIAC-CASTILLO'!$L$2:$L$74,"0")</f>
        <v>0</v>
      </c>
      <c r="AG100" s="13" t="n">
        <f aca="false">COUNTIFS([1]OFICINAS!$G$2:$G$105,$B100,[1]OFICINAS!$C$2:$C$105,"1")</f>
        <v>0</v>
      </c>
      <c r="AH100" s="13" t="n">
        <f aca="false">COUNTIFS([1]OFICINAS!$G$2:$G$105,$B100,[1]OFICINAS!$D$2:$D$105,"1")</f>
        <v>0</v>
      </c>
      <c r="AI100" s="13" t="n">
        <f aca="false">COUNTIFS([1]OFICINAS!$G$2:$G$105,$B100,[1]OFICINAS!$L$2:$L$105,"0")</f>
        <v>0</v>
      </c>
      <c r="AJ100" s="10" t="n">
        <f aca="false">C100+F100+I100+L100+O100+R100+U100+X100+AA100+AD100+AG100</f>
        <v>1</v>
      </c>
      <c r="AK100" s="13" t="n">
        <f aca="false">D100+G100+J100+M100+P100+S100+V100+Y100+AB100+AE100+AH100</f>
        <v>1</v>
      </c>
      <c r="AL100" s="16" t="n">
        <f aca="false">E100+H100+K100+N100+Q100+T100+W100+Z100+AC100+AF100+AI100</f>
        <v>0</v>
      </c>
      <c r="AM100" s="1"/>
      <c r="AN100" s="1"/>
      <c r="AO100" s="1"/>
      <c r="AP100" s="1"/>
      <c r="AQ100" s="1"/>
      <c r="AR100" s="1"/>
      <c r="AS100" s="1"/>
      <c r="AT100" s="1"/>
      <c r="AU100" s="1"/>
    </row>
    <row r="101" customFormat="false" ht="15.75" hidden="false" customHeight="true" outlineLevel="0" collapsed="false">
      <c r="A101" s="23"/>
      <c r="B101" s="9" t="str">
        <f aca="false">'[1] CATEGORIAS FIJOS PRESUPUESTO 2'!B102</f>
        <v>AYUDANTE COCINA</v>
      </c>
      <c r="C101" s="10" t="n">
        <f aca="false">COUNTIFS([1]MONTAÑAS!$G$2:$G$111,$B101,[1]MONTAÑAS!$C$2:$C$111,"1")</f>
        <v>1</v>
      </c>
      <c r="D101" s="13" t="n">
        <f aca="false">COUNTIFS([1]MONTAÑAS!$G$2:$G$111,B101,[1]MONTAÑAS!$D$2:$D$111,"1")</f>
        <v>0</v>
      </c>
      <c r="E101" s="16" t="n">
        <f aca="false">COUNTIFS([1]MONTAÑAS!$G$2:$G$111,B101,[1]MONTAÑAS!$L$2:$L$111,"0")</f>
        <v>0</v>
      </c>
      <c r="F101" s="10" t="n">
        <f aca="false">COUNTIFS([1]JAMEOS!$G$2:$G$124,$B101,[1]JAMEOS!$C$2:$C$124,"1")</f>
        <v>0</v>
      </c>
      <c r="G101" s="13" t="n">
        <f aca="false">COUNTIFS([1]JAMEOS!$G$2:$G$115,B101,[1]JAMEOS!$D$2:$D$115,"1")</f>
        <v>0</v>
      </c>
      <c r="H101" s="13" t="n">
        <f aca="false">COUNTIFS([1]JAMEOS!$G$2:$G$115,$B101,[1]JAMEOS!$L$2:$L$115,"0")</f>
        <v>0</v>
      </c>
      <c r="I101" s="10" t="n">
        <f aca="false">COUNTIFS([1]CUEVA!$G$2:$G$132,$B101,[1]CUEVA!$C$2:$C$132,"1")</f>
        <v>0</v>
      </c>
      <c r="J101" s="13" t="n">
        <f aca="false">COUNTIFS([1]CUEVA!$G$2:$G$122,$B101,[1]CUEVA!$D$2:$D$122,"1")</f>
        <v>0</v>
      </c>
      <c r="K101" s="14" t="n">
        <f aca="false">COUNTIFS([1]CUEVA!$G$2:$G$123,$B101,[1]CUEVA!$L$2:$L$123,"0")</f>
        <v>0</v>
      </c>
      <c r="L101" s="10" t="n">
        <f aca="false">COUNTIFS([1]MIRADOR!$G$2:$G$129,$B101,[1]MIRADOR!$C$2:$C$129,"1")</f>
        <v>1</v>
      </c>
      <c r="M101" s="13" t="n">
        <f aca="false">COUNTIFS([1]MIRADOR!$G$2:$G$118,$B101,[1]MIRADOR!$D$2:$D$118,"1")</f>
        <v>0</v>
      </c>
      <c r="N101" s="13" t="n">
        <f aca="false">COUNTIFS([1]MIRADOR!$G$2:$G$119,$B101,[1]MIRADOR!$L$2:$L$119,"0")</f>
        <v>0</v>
      </c>
      <c r="O101" s="10" t="n">
        <f aca="false">COUNTIFS([1]JARDIN!$G$2:$G$136,$B101,[1]JARDIN!$C$2:$C$136,"1")</f>
        <v>1</v>
      </c>
      <c r="P101" s="13" t="n">
        <f aca="false">COUNTIFS([1]JARDIN!$G$2:$G$126,$B101,[1]JARDIN!$D$2:$D$126,"1")</f>
        <v>0</v>
      </c>
      <c r="Q101" s="14" t="n">
        <f aca="false">COUNTIFS([1]JARDIN!$G$2:$G$126,$B101,[1]JARDIN!$L$2:$L$126,"0")</f>
        <v>0</v>
      </c>
      <c r="R101" s="10" t="n">
        <f aca="false">COUNTIFS([1]MONUMENTO!$G$2:$G$87,$B101,[1]MONUMENTO!$C$2:$C$87,"1")</f>
        <v>1</v>
      </c>
      <c r="S101" s="13" t="n">
        <f aca="false">COUNTIFS([1]MONUMENTO!$G$2:$G$77,$B101,[1]MONUMENTO!$D$2:$D$77,"1")</f>
        <v>1</v>
      </c>
      <c r="T101" s="13" t="n">
        <f aca="false">COUNTIFS([1]MONUMENTO!$G$2:$G$77,$B101,[1]MONUMENTO!$L$2:$L$77,"0")</f>
        <v>0</v>
      </c>
      <c r="U101" s="10" t="n">
        <f aca="false">COUNTIFS('[1]MIAC-CASTILLO'!$G$2:$G$84,$B101,'[1]MIAC-CASTILLO'!$C$2:$C$84,"1")</f>
        <v>1</v>
      </c>
      <c r="V101" s="13" t="n">
        <f aca="false">COUNTIFS('[1]MIAC-CASTILLO'!$G$2:$G$74,$B101,'[1]MIAC-CASTILLO'!$D$2:$D$74,"1")</f>
        <v>0</v>
      </c>
      <c r="W101" s="16" t="n">
        <f aca="false">COUNTIFS('[1]MIAC-CASTILLO'!$G$2:$G$74,$B101,'[1]MIAC-CASTILLO'!$L$2:$L$74,"0")</f>
        <v>1</v>
      </c>
      <c r="X101" s="10" t="n">
        <f aca="false">COUNTIFS([1]ALMACEN!$G$2:$G$119,$B101,[1]ALMACEN!$C$2:$C$119,"1")</f>
        <v>2</v>
      </c>
      <c r="Y101" s="13" t="n">
        <f aca="false">COUNTIFS([1]ALMACEN!$G$2:$G$119,$B101,[1]ALMACEN!$D$2:$D$119,"1")</f>
        <v>2</v>
      </c>
      <c r="Z101" s="16" t="n">
        <f aca="false">COUNTIFS('[1]MIAC-CASTILLO'!$G$2:$G$74,$B101,'[1]MIAC-CASTILLO'!$L$2:$L$74,"0")</f>
        <v>1</v>
      </c>
      <c r="AA101" s="13" t="n">
        <f aca="false">COUNTIFS([1]FERMINA!$G$2:$G$44,$B101,[1]FERMINA!$C$2:$C$44,"1")</f>
        <v>0</v>
      </c>
      <c r="AB101" s="13" t="n">
        <f aca="false">COUNTIFS([1]FERMINA!$G$2:$G$44,$B101,[1]FERMINA!$D$2:$D$44,"1")</f>
        <v>0</v>
      </c>
      <c r="AC101" s="16" t="n">
        <f aca="false">COUNTIFS('[1]MIAC-CASTILLO'!$G$2:$G$74,$B101,'[1]MIAC-CASTILLO'!$L$2:$L$74,"0")</f>
        <v>1</v>
      </c>
      <c r="AD101" s="17" t="n">
        <f aca="false">COUNTIFS([1]MANTENIMIENTO!$G$3:$G$117,$B101,[1]MANTENIMIENTO!$C$3:$C$117,"1")</f>
        <v>0</v>
      </c>
      <c r="AE101" s="13" t="n">
        <f aca="false">COUNTIFS([1]MANTENIMIENTO!$G$3:$G$117,$B101,[1]MANTENIMIENTO!$D$3:$D$117,"1")</f>
        <v>0</v>
      </c>
      <c r="AF101" s="16" t="n">
        <f aca="false">COUNTIFS('[1]MIAC-CASTILLO'!$G$2:$G$74,$B101,'[1]MIAC-CASTILLO'!$L$2:$L$74,"0")</f>
        <v>1</v>
      </c>
      <c r="AG101" s="13" t="n">
        <f aca="false">COUNTIFS([1]OFICINAS!$G$2:$G$105,$B101,[1]OFICINAS!$C$2:$C$105,"1")</f>
        <v>0</v>
      </c>
      <c r="AH101" s="13" t="n">
        <f aca="false">COUNTIFS([1]OFICINAS!$G$2:$G$105,$B101,[1]OFICINAS!$D$2:$D$105,"1")</f>
        <v>0</v>
      </c>
      <c r="AI101" s="13" t="n">
        <f aca="false">COUNTIFS([1]OFICINAS!$G$2:$G$105,$B101,[1]OFICINAS!$L$2:$L$105,"0")</f>
        <v>0</v>
      </c>
      <c r="AJ101" s="10" t="n">
        <f aca="false">C101+F101+I101+L101+O101+R101+U101+X101+AA101+AD101+AG101</f>
        <v>7</v>
      </c>
      <c r="AK101" s="13" t="n">
        <f aca="false">D101+G101+J101+M101+P101+S101+V101+Y101+AB101+AE101+AH101</f>
        <v>3</v>
      </c>
      <c r="AL101" s="16" t="n">
        <f aca="false">E101+H101+K101+N101+Q101+T101+W101+Z101+AC101+AF101+AI101</f>
        <v>4</v>
      </c>
      <c r="AM101" s="1"/>
      <c r="AN101" s="1"/>
      <c r="AO101" s="1"/>
      <c r="AP101" s="1"/>
      <c r="AQ101" s="1"/>
      <c r="AR101" s="1"/>
      <c r="AS101" s="1"/>
      <c r="AT101" s="1"/>
      <c r="AU101" s="1"/>
    </row>
    <row r="102" customFormat="false" ht="15.75" hidden="false" customHeight="true" outlineLevel="0" collapsed="false">
      <c r="A102" s="23"/>
      <c r="B102" s="9" t="str">
        <f aca="false">'[1] CATEGORIAS FIJOS PRESUPUESTO 2'!B103</f>
        <v>CORRETURNO NIVEL V</v>
      </c>
      <c r="C102" s="10" t="n">
        <f aca="false">COUNTIFS([1]MONTAÑAS!$G$2:$G$111,$B102,[1]MONTAÑAS!$C$2:$C$111,"1")</f>
        <v>0</v>
      </c>
      <c r="D102" s="13" t="n">
        <f aca="false">COUNTIFS([1]MONTAÑAS!$G$2:$G$111,B102,[1]MONTAÑAS!$D$2:$D$111,"1")</f>
        <v>0</v>
      </c>
      <c r="E102" s="16" t="n">
        <f aca="false">COUNTIFS([1]MONTAÑAS!$G$2:$G$111,B102,[1]MONTAÑAS!$L$2:$L$111,"0")</f>
        <v>0</v>
      </c>
      <c r="F102" s="10" t="n">
        <f aca="false">COUNTIFS([1]JAMEOS!$G$2:$G$124,$B102,[1]JAMEOS!$C$2:$C$124,"1")</f>
        <v>0</v>
      </c>
      <c r="G102" s="13" t="n">
        <f aca="false">COUNTIFS([1]JAMEOS!$G$2:$G$115,B102,[1]JAMEOS!$D$2:$D$115,"1")</f>
        <v>0</v>
      </c>
      <c r="H102" s="13" t="n">
        <f aca="false">COUNTIFS([1]JAMEOS!$G$2:$G$115,$B102,[1]JAMEOS!$L$2:$L$115,"0")</f>
        <v>0</v>
      </c>
      <c r="I102" s="10" t="n">
        <f aca="false">COUNTIFS([1]CUEVA!$G$2:$G$132,$B102,[1]CUEVA!$C$2:$C$132,"1")</f>
        <v>0</v>
      </c>
      <c r="J102" s="13" t="n">
        <f aca="false">COUNTIFS([1]CUEVA!$G$2:$G$122,$B102,[1]CUEVA!$D$2:$D$122,"1")</f>
        <v>0</v>
      </c>
      <c r="K102" s="14" t="n">
        <f aca="false">COUNTIFS([1]CUEVA!$G$2:$G$123,$B102,[1]CUEVA!$L$2:$L$123,"0")</f>
        <v>0</v>
      </c>
      <c r="L102" s="10" t="n">
        <f aca="false">COUNTIFS([1]MIRADOR!$G$2:$G$129,$B102,[1]MIRADOR!$C$2:$C$129,"1")</f>
        <v>0</v>
      </c>
      <c r="M102" s="13" t="n">
        <f aca="false">COUNTIFS([1]MIRADOR!$G$2:$G$118,$B102,[1]MIRADOR!$D$2:$D$118,"1")</f>
        <v>0</v>
      </c>
      <c r="N102" s="13" t="n">
        <f aca="false">COUNTIFS([1]MIRADOR!$G$2:$G$119,$B102,[1]MIRADOR!$L$2:$L$119,"0")</f>
        <v>0</v>
      </c>
      <c r="O102" s="10" t="n">
        <f aca="false">COUNTIFS([1]JARDIN!$G$2:$G$136,$B102,[1]JARDIN!$C$2:$C$136,"1")</f>
        <v>0</v>
      </c>
      <c r="P102" s="13" t="n">
        <f aca="false">COUNTIFS([1]JARDIN!$G$2:$G$126,$B102,[1]JARDIN!$D$2:$D$126,"1")</f>
        <v>0</v>
      </c>
      <c r="Q102" s="14" t="n">
        <f aca="false">COUNTIFS([1]JARDIN!$G$2:$G$126,$B102,[1]JARDIN!$L$2:$L$126,"0")</f>
        <v>0</v>
      </c>
      <c r="R102" s="10" t="n">
        <f aca="false">COUNTIFS([1]MONUMENTO!$G$2:$G$87,$B102,[1]MONUMENTO!$C$2:$C$87,"1")</f>
        <v>0</v>
      </c>
      <c r="S102" s="13" t="n">
        <f aca="false">COUNTIFS([1]MONUMENTO!$G$2:$G$77,$B102,[1]MONUMENTO!$D$2:$D$77,"1")</f>
        <v>0</v>
      </c>
      <c r="T102" s="13" t="n">
        <f aca="false">COUNTIFS([1]MONUMENTO!$G$2:$G$77,$B102,[1]MONUMENTO!$L$2:$L$77,"0")</f>
        <v>0</v>
      </c>
      <c r="U102" s="10" t="n">
        <f aca="false">COUNTIFS('[1]MIAC-CASTILLO'!$G$2:$G$84,$B102,'[1]MIAC-CASTILLO'!$C$2:$C$84,"1")</f>
        <v>0</v>
      </c>
      <c r="V102" s="13" t="n">
        <f aca="false">COUNTIFS('[1]MIAC-CASTILLO'!$G$2:$G$74,$B102,'[1]MIAC-CASTILLO'!$D$2:$D$74,"1")</f>
        <v>0</v>
      </c>
      <c r="W102" s="16" t="n">
        <f aca="false">COUNTIFS('[1]MIAC-CASTILLO'!$G$2:$G$74,$B102,'[1]MIAC-CASTILLO'!$L$2:$L$74,"0")</f>
        <v>0</v>
      </c>
      <c r="X102" s="10" t="n">
        <f aca="false">COUNTIFS([1]ALMACEN!$G$2:$G$119,$B102,[1]ALMACEN!$C$2:$C$119,"1")</f>
        <v>0</v>
      </c>
      <c r="Y102" s="13" t="n">
        <f aca="false">COUNTIFS([1]ALMACEN!$G$2:$G$119,$B102,[1]ALMACEN!$D$2:$D$119,"1")</f>
        <v>0</v>
      </c>
      <c r="Z102" s="16" t="n">
        <f aca="false">COUNTIFS('[1]MIAC-CASTILLO'!$G$2:$G$74,$B102,'[1]MIAC-CASTILLO'!$L$2:$L$74,"0")</f>
        <v>0</v>
      </c>
      <c r="AA102" s="13" t="n">
        <f aca="false">COUNTIFS([1]FERMINA!$G$2:$G$44,$B102,[1]FERMINA!$C$2:$C$44,"1")</f>
        <v>0</v>
      </c>
      <c r="AB102" s="13" t="n">
        <f aca="false">COUNTIFS([1]FERMINA!$G$2:$G$44,$B102,[1]FERMINA!$D$2:$D$44,"1")</f>
        <v>0</v>
      </c>
      <c r="AC102" s="16" t="n">
        <f aca="false">COUNTIFS('[1]MIAC-CASTILLO'!$G$2:$G$74,$B102,'[1]MIAC-CASTILLO'!$L$2:$L$74,"0")</f>
        <v>0</v>
      </c>
      <c r="AD102" s="17" t="n">
        <f aca="false">COUNTIFS([1]MANTENIMIENTO!$G$3:$G$117,$B102,[1]MANTENIMIENTO!$C$3:$C$117,"1")</f>
        <v>0</v>
      </c>
      <c r="AE102" s="13" t="n">
        <f aca="false">COUNTIFS([1]MANTENIMIENTO!$G$3:$G$117,$B102,[1]MANTENIMIENTO!$D$3:$D$117,"1")</f>
        <v>0</v>
      </c>
      <c r="AF102" s="16" t="n">
        <f aca="false">COUNTIFS('[1]MIAC-CASTILLO'!$G$2:$G$74,$B102,'[1]MIAC-CASTILLO'!$L$2:$L$74,"0")</f>
        <v>0</v>
      </c>
      <c r="AG102" s="13" t="n">
        <f aca="false">COUNTIFS([1]OFICINAS!$G$2:$G$105,$B102,[1]OFICINAS!$C$2:$C$105,"1")</f>
        <v>0</v>
      </c>
      <c r="AH102" s="13" t="n">
        <f aca="false">COUNTIFS([1]OFICINAS!$G$2:$G$105,$B102,[1]OFICINAS!$D$2:$D$105,"1")</f>
        <v>0</v>
      </c>
      <c r="AI102" s="13" t="n">
        <f aca="false">COUNTIFS([1]OFICINAS!$G$2:$G$105,$B102,[1]OFICINAS!$L$2:$L$105,"0")</f>
        <v>0</v>
      </c>
      <c r="AJ102" s="10" t="n">
        <f aca="false">C102+F102+I102+L102+O102+R102+U102+X102+AA102+AD102+AG102</f>
        <v>0</v>
      </c>
      <c r="AK102" s="13" t="n">
        <f aca="false">D102+G102+J102+M102+P102+S102+V102+Y102+AB102+AE102+AH102</f>
        <v>0</v>
      </c>
      <c r="AL102" s="16" t="n">
        <f aca="false">E102+H102+K102+N102+Q102+T102+W102+Z102+AC102+AF102+AI102</f>
        <v>0</v>
      </c>
      <c r="AM102" s="1"/>
      <c r="AN102" s="1"/>
      <c r="AO102" s="1"/>
      <c r="AP102" s="1"/>
      <c r="AQ102" s="1"/>
      <c r="AR102" s="1"/>
      <c r="AS102" s="1"/>
      <c r="AT102" s="1"/>
      <c r="AU102" s="1"/>
    </row>
    <row r="103" customFormat="false" ht="15.75" hidden="false" customHeight="true" outlineLevel="0" collapsed="false">
      <c r="A103" s="23"/>
      <c r="B103" s="9" t="str">
        <f aca="false">'[1] CATEGORIAS FIJOS PRESUPUESTO 2'!B104</f>
        <v>FREGADOR</v>
      </c>
      <c r="C103" s="10" t="n">
        <f aca="false">COUNTIFS([1]MONTAÑAS!$G$2:$G$111,$B103,[1]MONTAÑAS!$C$2:$C$111,"1")</f>
        <v>5</v>
      </c>
      <c r="D103" s="13" t="n">
        <f aca="false">COUNTIFS([1]MONTAÑAS!$G$2:$G$111,B103,[1]MONTAÑAS!$D$2:$D$111,"1")</f>
        <v>2</v>
      </c>
      <c r="E103" s="16" t="n">
        <f aca="false">COUNTIFS([1]MONTAÑAS!$G$2:$G$111,B103,[1]MONTAÑAS!$L$2:$L$111,"0")</f>
        <v>0</v>
      </c>
      <c r="F103" s="10" t="n">
        <f aca="false">COUNTIFS([1]JAMEOS!$G$2:$G$124,$B103,[1]JAMEOS!$C$2:$C$124,"1")</f>
        <v>2</v>
      </c>
      <c r="G103" s="13" t="n">
        <f aca="false">COUNTIFS([1]JAMEOS!$G$2:$G$115,B103,[1]JAMEOS!$D$2:$D$115,"1")</f>
        <v>1</v>
      </c>
      <c r="H103" s="13" t="n">
        <f aca="false">COUNTIFS([1]JAMEOS!$G$2:$G$115,$B103,[1]JAMEOS!$L$2:$L$115,"0")</f>
        <v>0</v>
      </c>
      <c r="I103" s="10" t="n">
        <f aca="false">COUNTIFS([1]CUEVA!$G$2:$G$132,$B103,[1]CUEVA!$C$2:$C$132,"1")</f>
        <v>0</v>
      </c>
      <c r="J103" s="13" t="n">
        <f aca="false">COUNTIFS([1]CUEVA!$G$2:$G$122,$B103,[1]CUEVA!$D$2:$D$122,"1")</f>
        <v>0</v>
      </c>
      <c r="K103" s="14" t="n">
        <f aca="false">COUNTIFS([1]CUEVA!$G$2:$G$123,$B103,[1]CUEVA!$L$2:$L$123,"0")</f>
        <v>0</v>
      </c>
      <c r="L103" s="10" t="n">
        <f aca="false">COUNTIFS([1]MIRADOR!$G$2:$G$129,$B103,[1]MIRADOR!$C$2:$C$129,"1")</f>
        <v>0</v>
      </c>
      <c r="M103" s="13" t="n">
        <f aca="false">COUNTIFS([1]MIRADOR!$G$2:$G$118,$B103,[1]MIRADOR!$D$2:$D$118,"1")</f>
        <v>0</v>
      </c>
      <c r="N103" s="13" t="n">
        <f aca="false">COUNTIFS([1]MIRADOR!$G$2:$G$119,$B103,[1]MIRADOR!$L$2:$L$119,"0")</f>
        <v>0</v>
      </c>
      <c r="O103" s="10" t="n">
        <f aca="false">COUNTIFS([1]JARDIN!$G$2:$G$136,$B103,[1]JARDIN!$C$2:$C$136,"1")</f>
        <v>1</v>
      </c>
      <c r="P103" s="13" t="n">
        <f aca="false">COUNTIFS([1]JARDIN!$G$2:$G$126,$B103,[1]JARDIN!$D$2:$D$126,"1")</f>
        <v>0</v>
      </c>
      <c r="Q103" s="14" t="n">
        <f aca="false">COUNTIFS([1]JARDIN!$G$2:$G$126,$B103,[1]JARDIN!$L$2:$L$126,"0")</f>
        <v>0</v>
      </c>
      <c r="R103" s="10" t="n">
        <f aca="false">COUNTIFS([1]MONUMENTO!$G$2:$G$87,$B103,[1]MONUMENTO!$C$2:$C$87,"1")</f>
        <v>3</v>
      </c>
      <c r="S103" s="13" t="n">
        <f aca="false">COUNTIFS([1]MONUMENTO!$G$2:$G$77,$B103,[1]MONUMENTO!$D$2:$D$77,"1")</f>
        <v>0</v>
      </c>
      <c r="T103" s="13" t="n">
        <f aca="false">COUNTIFS([1]MONUMENTO!$G$2:$G$77,$B103,[1]MONUMENTO!$L$2:$L$77,"0")</f>
        <v>0</v>
      </c>
      <c r="U103" s="10" t="n">
        <f aca="false">COUNTIFS('[1]MIAC-CASTILLO'!$G$2:$G$84,$B103,'[1]MIAC-CASTILLO'!$C$2:$C$84,"1")</f>
        <v>3</v>
      </c>
      <c r="V103" s="13" t="n">
        <f aca="false">COUNTIFS('[1]MIAC-CASTILLO'!$G$2:$G$74,$B103,'[1]MIAC-CASTILLO'!$D$2:$D$74,"1")</f>
        <v>0</v>
      </c>
      <c r="W103" s="16" t="n">
        <f aca="false">COUNTIFS('[1]MIAC-CASTILLO'!$G$2:$G$74,$B103,'[1]MIAC-CASTILLO'!$L$2:$L$74,"0")</f>
        <v>0</v>
      </c>
      <c r="X103" s="10" t="n">
        <f aca="false">COUNTIFS([1]ALMACEN!$G$2:$G$119,$B103,[1]ALMACEN!$C$2:$C$119,"1")</f>
        <v>1</v>
      </c>
      <c r="Y103" s="13" t="n">
        <f aca="false">COUNTIFS([1]ALMACEN!$G$2:$G$119,$B103,[1]ALMACEN!$D$2:$D$119,"1")</f>
        <v>0</v>
      </c>
      <c r="Z103" s="16" t="n">
        <f aca="false">COUNTIFS('[1]MIAC-CASTILLO'!$G$2:$G$74,$B103,'[1]MIAC-CASTILLO'!$L$2:$L$74,"0")</f>
        <v>0</v>
      </c>
      <c r="AA103" s="13" t="n">
        <f aca="false">COUNTIFS([1]FERMINA!$G$2:$G$44,$B103,[1]FERMINA!$C$2:$C$44,"1")</f>
        <v>0</v>
      </c>
      <c r="AB103" s="13" t="n">
        <f aca="false">COUNTIFS([1]FERMINA!$G$2:$G$44,$B103,[1]FERMINA!$D$2:$D$44,"1")</f>
        <v>0</v>
      </c>
      <c r="AC103" s="16" t="n">
        <f aca="false">COUNTIFS('[1]MIAC-CASTILLO'!$G$2:$G$74,$B103,'[1]MIAC-CASTILLO'!$L$2:$L$74,"0")</f>
        <v>0</v>
      </c>
      <c r="AD103" s="17" t="n">
        <f aca="false">COUNTIFS([1]MANTENIMIENTO!$G$3:$G$117,$B103,[1]MANTENIMIENTO!$C$3:$C$117,"1")</f>
        <v>0</v>
      </c>
      <c r="AE103" s="13" t="n">
        <f aca="false">COUNTIFS([1]MANTENIMIENTO!$G$3:$G$117,$B103,[1]MANTENIMIENTO!$D$3:$D$117,"1")</f>
        <v>0</v>
      </c>
      <c r="AF103" s="16" t="n">
        <f aca="false">COUNTIFS('[1]MIAC-CASTILLO'!$G$2:$G$74,$B103,'[1]MIAC-CASTILLO'!$L$2:$L$74,"0")</f>
        <v>0</v>
      </c>
      <c r="AG103" s="13" t="n">
        <f aca="false">COUNTIFS([1]OFICINAS!$G$2:$G$105,$B103,[1]OFICINAS!$C$2:$C$105,"1")</f>
        <v>0</v>
      </c>
      <c r="AH103" s="13" t="n">
        <f aca="false">COUNTIFS([1]OFICINAS!$G$2:$G$105,$B103,[1]OFICINAS!$D$2:$D$105,"1")</f>
        <v>0</v>
      </c>
      <c r="AI103" s="13" t="n">
        <f aca="false">COUNTIFS([1]OFICINAS!$G$2:$G$105,$B103,[1]OFICINAS!$L$2:$L$105,"0")</f>
        <v>0</v>
      </c>
      <c r="AJ103" s="10" t="n">
        <f aca="false">C103+F103+I103+L103+O103+R103+U103+X103+AA103+AD103+AG103</f>
        <v>15</v>
      </c>
      <c r="AK103" s="13" t="n">
        <f aca="false">D103+G103+J103+M103+P103+S103+V103+Y103+AB103+AE103+AH103</f>
        <v>3</v>
      </c>
      <c r="AL103" s="16" t="n">
        <f aca="false">E103+H103+K103+N103+Q103+T103+W103+Z103+AC103+AF103+AI103</f>
        <v>0</v>
      </c>
      <c r="AM103" s="1"/>
      <c r="AN103" s="1"/>
      <c r="AO103" s="1"/>
      <c r="AP103" s="1"/>
      <c r="AQ103" s="1"/>
      <c r="AR103" s="1"/>
      <c r="AS103" s="1"/>
      <c r="AT103" s="1"/>
      <c r="AU103" s="1"/>
    </row>
    <row r="104" customFormat="false" ht="15.75" hidden="false" customHeight="true" outlineLevel="0" collapsed="false">
      <c r="A104" s="23"/>
      <c r="B104" s="9" t="str">
        <f aca="false">'[1] CATEGORIAS FIJOS PRESUPUESTO 2'!B105</f>
        <v>PEÓN LIMPIEZA</v>
      </c>
      <c r="C104" s="10" t="n">
        <f aca="false">COUNTIFS([1]MONTAÑAS!$G$2:$G$111,$B104,[1]MONTAÑAS!$C$2:$C$111,"1")</f>
        <v>6</v>
      </c>
      <c r="D104" s="13" t="n">
        <f aca="false">COUNTIFS([1]MONTAÑAS!$G$2:$G$111,B104,[1]MONTAÑAS!$D$2:$D$111,"1")</f>
        <v>0</v>
      </c>
      <c r="E104" s="16" t="n">
        <f aca="false">COUNTIFS([1]MONTAÑAS!$G$2:$G$111,B104,[1]MONTAÑAS!$L$2:$L$111,"0")</f>
        <v>1</v>
      </c>
      <c r="F104" s="10" t="n">
        <f aca="false">COUNTIFS([1]JAMEOS!$G$2:$G$124,$B104,[1]JAMEOS!$C$2:$C$124,"1")</f>
        <v>5</v>
      </c>
      <c r="G104" s="13" t="n">
        <f aca="false">COUNTIFS([1]JAMEOS!$G$2:$G$115,B104,[1]JAMEOS!$D$2:$D$115,"1")</f>
        <v>1</v>
      </c>
      <c r="H104" s="13" t="n">
        <f aca="false">COUNTIFS([1]JAMEOS!$G$2:$G$115,$B104,[1]JAMEOS!$L$2:$L$115,"0")</f>
        <v>0</v>
      </c>
      <c r="I104" s="10" t="n">
        <f aca="false">COUNTIFS([1]CUEVA!$G$2:$G$132,$B104,[1]CUEVA!$C$2:$C$132,"1")</f>
        <v>3</v>
      </c>
      <c r="J104" s="13" t="n">
        <f aca="false">COUNTIFS([1]CUEVA!$G$2:$G$122,$B104,[1]CUEVA!$D$2:$D$122,"1")</f>
        <v>1</v>
      </c>
      <c r="K104" s="14" t="n">
        <f aca="false">COUNTIFS([1]CUEVA!$G$2:$G$123,$B104,[1]CUEVA!$L$2:$L$123,"0")</f>
        <v>0</v>
      </c>
      <c r="L104" s="10" t="n">
        <f aca="false">COUNTIFS([1]MIRADOR!$G$2:$G$129,$B104,[1]MIRADOR!$C$2:$C$129,"1")</f>
        <v>1</v>
      </c>
      <c r="M104" s="13" t="n">
        <f aca="false">COUNTIFS([1]MIRADOR!$G$2:$G$118,$B104,[1]MIRADOR!$D$2:$D$118,"1")</f>
        <v>0</v>
      </c>
      <c r="N104" s="13" t="n">
        <f aca="false">COUNTIFS([1]MIRADOR!$G$2:$G$119,$B104,[1]MIRADOR!$L$2:$L$119,"0")</f>
        <v>0</v>
      </c>
      <c r="O104" s="10" t="n">
        <f aca="false">COUNTIFS([1]JARDIN!$G$2:$G$136,$B104,[1]JARDIN!$C$2:$C$136,"1")</f>
        <v>3</v>
      </c>
      <c r="P104" s="13" t="n">
        <f aca="false">COUNTIFS([1]JARDIN!$G$2:$G$126,$B104,[1]JARDIN!$D$2:$D$126,"1")</f>
        <v>1</v>
      </c>
      <c r="Q104" s="14" t="n">
        <f aca="false">COUNTIFS([1]JARDIN!$G$2:$G$126,$B104,[1]JARDIN!$L$2:$L$126,"0")</f>
        <v>1</v>
      </c>
      <c r="R104" s="10" t="n">
        <f aca="false">COUNTIFS([1]MONUMENTO!$G$2:$G$87,$B104,[1]MONUMENTO!$C$2:$C$87,"1")</f>
        <v>6</v>
      </c>
      <c r="S104" s="13" t="n">
        <f aca="false">COUNTIFS([1]MONUMENTO!$G$2:$G$77,$B104,[1]MONUMENTO!$D$2:$D$77,"1")</f>
        <v>0</v>
      </c>
      <c r="T104" s="13" t="n">
        <f aca="false">COUNTIFS([1]MONUMENTO!$G$2:$G$77,$B104,[1]MONUMENTO!$L$2:$L$77,"0")</f>
        <v>0</v>
      </c>
      <c r="U104" s="10" t="n">
        <f aca="false">COUNTIFS('[1]MIAC-CASTILLO'!$G$2:$G$84,$B104,'[1]MIAC-CASTILLO'!$C$2:$C$84,"1")</f>
        <v>3</v>
      </c>
      <c r="V104" s="13" t="n">
        <f aca="false">COUNTIFS('[1]MIAC-CASTILLO'!$G$2:$G$74,$B104,'[1]MIAC-CASTILLO'!$D$2:$D$74,"1")</f>
        <v>1</v>
      </c>
      <c r="W104" s="16" t="n">
        <f aca="false">COUNTIFS('[1]MIAC-CASTILLO'!$G$2:$G$74,$B104,'[1]MIAC-CASTILLO'!$L$2:$L$74,"0")</f>
        <v>0</v>
      </c>
      <c r="X104" s="10" t="n">
        <f aca="false">COUNTIFS([1]ALMACEN!$G$2:$G$119,$B104,[1]ALMACEN!$C$2:$C$119,"1")</f>
        <v>0</v>
      </c>
      <c r="Y104" s="13" t="n">
        <f aca="false">COUNTIFS([1]ALMACEN!$G$2:$G$119,$B104,[1]ALMACEN!$D$2:$D$119,"1")</f>
        <v>0</v>
      </c>
      <c r="Z104" s="16" t="n">
        <f aca="false">COUNTIFS('[1]MIAC-CASTILLO'!$G$2:$G$74,$B104,'[1]MIAC-CASTILLO'!$L$2:$L$74,"0")</f>
        <v>0</v>
      </c>
      <c r="AA104" s="13" t="n">
        <f aca="false">COUNTIFS([1]FERMINA!$G$2:$G$44,$B104,[1]FERMINA!$C$2:$C$44,"1")</f>
        <v>3</v>
      </c>
      <c r="AB104" s="13" t="n">
        <f aca="false">COUNTIFS([1]FERMINA!$G$2:$G$44,$B104,[1]FERMINA!$D$2:$D$44,"1")</f>
        <v>1</v>
      </c>
      <c r="AC104" s="16" t="n">
        <f aca="false">COUNTIFS('[1]MIAC-CASTILLO'!$G$2:$G$74,$B104,'[1]MIAC-CASTILLO'!$L$2:$L$74,"0")</f>
        <v>0</v>
      </c>
      <c r="AD104" s="17" t="n">
        <f aca="false">COUNTIFS([1]MANTENIMIENTO!$G$3:$G$117,$B104,[1]MANTENIMIENTO!$C$3:$C$117,"1")</f>
        <v>0</v>
      </c>
      <c r="AE104" s="13" t="n">
        <f aca="false">COUNTIFS([1]MANTENIMIENTO!$G$3:$G$117,$B104,[1]MANTENIMIENTO!$D$3:$D$117,"1")</f>
        <v>0</v>
      </c>
      <c r="AF104" s="16" t="n">
        <f aca="false">COUNTIFS('[1]MIAC-CASTILLO'!$G$2:$G$74,$B104,'[1]MIAC-CASTILLO'!$L$2:$L$74,"0")</f>
        <v>0</v>
      </c>
      <c r="AG104" s="13" t="n">
        <f aca="false">COUNTIFS([1]OFICINAS!$G$2:$G$105,$B104,[1]OFICINAS!$C$2:$C$105,"1")</f>
        <v>1</v>
      </c>
      <c r="AH104" s="13" t="n">
        <f aca="false">COUNTIFS([1]OFICINAS!$G$2:$G$105,$B104,[1]OFICINAS!$D$2:$D$105,"1")</f>
        <v>0</v>
      </c>
      <c r="AI104" s="13" t="n">
        <f aca="false">COUNTIFS([1]OFICINAS!$G$2:$G$105,$B104,[1]OFICINAS!$L$2:$L$105,"0")</f>
        <v>0</v>
      </c>
      <c r="AJ104" s="10" t="n">
        <f aca="false">C104+F104+I104+L104+O104+R104+U104+X104+AA104+AD104+AG104</f>
        <v>31</v>
      </c>
      <c r="AK104" s="13" t="n">
        <f aca="false">D104+G104+J104+M104+P104+S104+V104+Y104+AB104+AE104+AH104</f>
        <v>5</v>
      </c>
      <c r="AL104" s="16" t="n">
        <f aca="false">E104+H104+K104+N104+Q104+T104+W104+Z104+AC104+AF104+AI104</f>
        <v>2</v>
      </c>
      <c r="AM104" s="1"/>
      <c r="AN104" s="1"/>
      <c r="AO104" s="1"/>
      <c r="AP104" s="1"/>
      <c r="AQ104" s="1"/>
      <c r="AR104" s="1"/>
      <c r="AS104" s="1"/>
      <c r="AT104" s="1"/>
      <c r="AU104" s="1"/>
    </row>
    <row r="105" customFormat="false" ht="15.75" hidden="false" customHeight="true" outlineLevel="0" collapsed="false">
      <c r="A105" s="23"/>
      <c r="B105" s="9" t="str">
        <f aca="false">'[1] CATEGORIAS FIJOS PRESUPUESTO 2'!B106</f>
        <v>PEÓN CONS. Y MANTENIMEINTO</v>
      </c>
      <c r="C105" s="10" t="n">
        <f aca="false">COUNTIFS([1]MONTAÑAS!$G$2:$G$111,$B105,[1]MONTAÑAS!$C$2:$C$111,"1")</f>
        <v>0</v>
      </c>
      <c r="D105" s="13" t="n">
        <f aca="false">COUNTIFS([1]MONTAÑAS!$G$2:$G$111,B105,[1]MONTAÑAS!$D$2:$D$111,"1")</f>
        <v>0</v>
      </c>
      <c r="E105" s="16" t="n">
        <f aca="false">COUNTIFS([1]MONTAÑAS!$G$2:$G$111,B105,[1]MONTAÑAS!$L$2:$L$111,"0")</f>
        <v>0</v>
      </c>
      <c r="F105" s="10" t="n">
        <f aca="false">COUNTIFS([1]JAMEOS!$G$2:$G$124,$B105,[1]JAMEOS!$C$2:$C$124,"1")</f>
        <v>0</v>
      </c>
      <c r="G105" s="13" t="n">
        <f aca="false">COUNTIFS([1]JAMEOS!$G$2:$G$115,B105,[1]JAMEOS!$D$2:$D$115,"1")</f>
        <v>0</v>
      </c>
      <c r="H105" s="13" t="n">
        <f aca="false">COUNTIFS([1]JAMEOS!$G$2:$G$115,$B105,[1]JAMEOS!$L$2:$L$115,"0")</f>
        <v>0</v>
      </c>
      <c r="I105" s="10" t="n">
        <f aca="false">COUNTIFS([1]CUEVA!$G$2:$G$132,$B105,[1]CUEVA!$C$2:$C$132,"1")</f>
        <v>0</v>
      </c>
      <c r="J105" s="13" t="n">
        <f aca="false">COUNTIFS([1]CUEVA!$G$2:$G$122,$B105,[1]CUEVA!$D$2:$D$122,"1")</f>
        <v>0</v>
      </c>
      <c r="K105" s="14" t="n">
        <f aca="false">COUNTIFS([1]CUEVA!$G$2:$G$123,$B105,[1]CUEVA!$L$2:$L$123,"0")</f>
        <v>0</v>
      </c>
      <c r="L105" s="10" t="n">
        <f aca="false">COUNTIFS([1]MIRADOR!$G$2:$G$129,$B105,[1]MIRADOR!$C$2:$C$129,"1")</f>
        <v>0</v>
      </c>
      <c r="M105" s="13" t="n">
        <f aca="false">COUNTIFS([1]MIRADOR!$G$2:$G$118,$B105,[1]MIRADOR!$D$2:$D$118,"1")</f>
        <v>0</v>
      </c>
      <c r="N105" s="13" t="n">
        <f aca="false">COUNTIFS([1]MIRADOR!$G$2:$G$119,$B105,[1]MIRADOR!$L$2:$L$119,"0")</f>
        <v>0</v>
      </c>
      <c r="O105" s="10" t="n">
        <f aca="false">COUNTIFS([1]JARDIN!$G$2:$G$136,$B105,[1]JARDIN!$C$2:$C$136,"1")</f>
        <v>0</v>
      </c>
      <c r="P105" s="13" t="n">
        <f aca="false">COUNTIFS([1]JARDIN!$G$2:$G$126,$B105,[1]JARDIN!$D$2:$D$126,"1")</f>
        <v>0</v>
      </c>
      <c r="Q105" s="14" t="n">
        <f aca="false">COUNTIFS([1]JARDIN!$G$2:$G$126,$B105,[1]JARDIN!$L$2:$L$126,"0")</f>
        <v>0</v>
      </c>
      <c r="R105" s="10" t="n">
        <f aca="false">COUNTIFS([1]MONUMENTO!$G$2:$G$87,$B105,[1]MONUMENTO!$C$2:$C$87,"1")</f>
        <v>0</v>
      </c>
      <c r="S105" s="13" t="n">
        <f aca="false">COUNTIFS([1]MONUMENTO!$G$2:$G$77,$B105,[1]MONUMENTO!$D$2:$D$77,"1")</f>
        <v>0</v>
      </c>
      <c r="T105" s="13" t="n">
        <f aca="false">COUNTIFS([1]MONUMENTO!$G$2:$G$77,$B105,[1]MONUMENTO!$L$2:$L$77,"0")</f>
        <v>0</v>
      </c>
      <c r="U105" s="10" t="n">
        <f aca="false">COUNTIFS('[1]MIAC-CASTILLO'!$G$2:$G$84,$B105,'[1]MIAC-CASTILLO'!$C$2:$C$84,"1")</f>
        <v>0</v>
      </c>
      <c r="V105" s="13" t="n">
        <f aca="false">COUNTIFS('[1]MIAC-CASTILLO'!$G$2:$G$74,$B105,'[1]MIAC-CASTILLO'!$D$2:$D$74,"1")</f>
        <v>0</v>
      </c>
      <c r="W105" s="16" t="n">
        <f aca="false">COUNTIFS('[1]MIAC-CASTILLO'!$G$2:$G$74,$B105,'[1]MIAC-CASTILLO'!$L$2:$L$74,"0")</f>
        <v>0</v>
      </c>
      <c r="X105" s="10" t="n">
        <f aca="false">COUNTIFS([1]ALMACEN!$G$2:$G$119,$B105,[1]ALMACEN!$C$2:$C$119,"1")</f>
        <v>0</v>
      </c>
      <c r="Y105" s="13" t="n">
        <f aca="false">COUNTIFS([1]ALMACEN!$G$2:$G$119,$B105,[1]ALMACEN!$D$2:$D$119,"1")</f>
        <v>0</v>
      </c>
      <c r="Z105" s="16" t="n">
        <f aca="false">COUNTIFS('[1]MIAC-CASTILLO'!$G$2:$G$74,$B105,'[1]MIAC-CASTILLO'!$L$2:$L$74,"0")</f>
        <v>0</v>
      </c>
      <c r="AA105" s="13" t="n">
        <f aca="false">COUNTIFS([1]FERMINA!$G$2:$G$44,$B105,[1]FERMINA!$C$2:$C$44,"1")</f>
        <v>0</v>
      </c>
      <c r="AB105" s="13" t="n">
        <f aca="false">COUNTIFS([1]FERMINA!$G$2:$G$44,$B105,[1]FERMINA!$D$2:$D$44,"1")</f>
        <v>0</v>
      </c>
      <c r="AC105" s="16" t="n">
        <f aca="false">COUNTIFS('[1]MIAC-CASTILLO'!$G$2:$G$74,$B105,'[1]MIAC-CASTILLO'!$L$2:$L$74,"0")</f>
        <v>0</v>
      </c>
      <c r="AD105" s="17" t="n">
        <f aca="false">COUNTIFS([1]MANTENIMIENTO!$G$3:$G$117,$B105,[1]MANTENIMIENTO!$C$3:$C$117,"1")</f>
        <v>4</v>
      </c>
      <c r="AE105" s="13" t="n">
        <f aca="false">COUNTIFS([1]MANTENIMIENTO!$G$3:$G$117,$B105,[1]MANTENIMIENTO!$D$3:$D$117,"1")</f>
        <v>2</v>
      </c>
      <c r="AF105" s="16" t="n">
        <f aca="false">COUNTIFS('[1]MIAC-CASTILLO'!$G$2:$G$74,$B105,'[1]MIAC-CASTILLO'!$L$2:$L$74,"0")</f>
        <v>0</v>
      </c>
      <c r="AG105" s="13" t="n">
        <f aca="false">COUNTIFS([1]OFICINAS!$G$2:$G$105,$B105,[1]OFICINAS!$C$2:$C$105,"1")</f>
        <v>0</v>
      </c>
      <c r="AH105" s="13" t="n">
        <f aca="false">COUNTIFS([1]OFICINAS!$G$2:$G$105,$B105,[1]OFICINAS!$D$2:$D$105,"1")</f>
        <v>0</v>
      </c>
      <c r="AI105" s="13" t="n">
        <f aca="false">COUNTIFS([1]OFICINAS!$G$2:$G$105,$B105,[1]OFICINAS!$L$2:$L$105,"0")</f>
        <v>0</v>
      </c>
      <c r="AJ105" s="10" t="n">
        <f aca="false">C105+F105+I105+L105+O105+R105+U105+X105+AA105+AD105+AG105</f>
        <v>4</v>
      </c>
      <c r="AK105" s="13" t="n">
        <f aca="false">D105+G105+J105+M105+P105+S105+V105+Y105+AB105+AE105+AH105</f>
        <v>2</v>
      </c>
      <c r="AL105" s="16" t="n">
        <f aca="false">E105+H105+K105+N105+Q105+T105+W105+Z105+AC105+AF105+AI105</f>
        <v>0</v>
      </c>
      <c r="AM105" s="1"/>
      <c r="AN105" s="1"/>
      <c r="AO105" s="1"/>
      <c r="AP105" s="1"/>
      <c r="AQ105" s="1"/>
      <c r="AR105" s="1"/>
      <c r="AS105" s="1"/>
      <c r="AT105" s="1"/>
      <c r="AU105" s="1"/>
    </row>
    <row r="106" customFormat="false" ht="15.75" hidden="false" customHeight="true" outlineLevel="0" collapsed="false">
      <c r="A106" s="23"/>
      <c r="B106" s="9" t="str">
        <f aca="false">'[1] CATEGORIAS FIJOS PRESUPUESTO 2'!B107</f>
        <v>VIGILANTE - APARCACOCHES</v>
      </c>
      <c r="C106" s="10" t="n">
        <f aca="false">COUNTIFS([1]MONTAÑAS!$G$2:$G$111,$B106,[1]MONTAÑAS!$C$2:$C$111,"1")</f>
        <v>3</v>
      </c>
      <c r="D106" s="13" t="n">
        <f aca="false">COUNTIFS([1]MONTAÑAS!$G$2:$G$111,B106,[1]MONTAÑAS!$D$2:$D$111,"1")</f>
        <v>0</v>
      </c>
      <c r="E106" s="16" t="n">
        <f aca="false">COUNTIFS([1]MONTAÑAS!$G$2:$G$111,B106,[1]MONTAÑAS!$L$2:$L$111,"0")</f>
        <v>0</v>
      </c>
      <c r="F106" s="10" t="n">
        <f aca="false">COUNTIFS([1]JAMEOS!$G$2:$G$124,$B106,[1]JAMEOS!$C$2:$C$124,"1")</f>
        <v>2</v>
      </c>
      <c r="G106" s="13" t="n">
        <f aca="false">COUNTIFS([1]JAMEOS!$G$2:$G$115,B106,[1]JAMEOS!$D$2:$D$115,"1")</f>
        <v>1</v>
      </c>
      <c r="H106" s="13" t="n">
        <f aca="false">COUNTIFS([1]JAMEOS!$G$2:$G$115,$B106,[1]JAMEOS!$L$2:$L$115,"0")</f>
        <v>0</v>
      </c>
      <c r="I106" s="10" t="n">
        <f aca="false">COUNTIFS([1]CUEVA!$G$2:$G$132,$B106,[1]CUEVA!$C$2:$C$132,"1")</f>
        <v>0</v>
      </c>
      <c r="J106" s="13" t="n">
        <f aca="false">COUNTIFS([1]CUEVA!$G$2:$G$122,$B106,[1]CUEVA!$D$2:$D$122,"1")</f>
        <v>0</v>
      </c>
      <c r="K106" s="14" t="n">
        <f aca="false">COUNTIFS([1]CUEVA!$G$2:$G$123,$B106,[1]CUEVA!$L$2:$L$123,"0")</f>
        <v>0</v>
      </c>
      <c r="L106" s="10" t="n">
        <f aca="false">COUNTIFS([1]MIRADOR!$G$2:$G$129,$B106,[1]MIRADOR!$C$2:$C$129,"1")</f>
        <v>0</v>
      </c>
      <c r="M106" s="13" t="n">
        <f aca="false">COUNTIFS([1]MIRADOR!$G$2:$G$118,$B106,[1]MIRADOR!$D$2:$D$118,"1")</f>
        <v>0</v>
      </c>
      <c r="N106" s="13" t="n">
        <f aca="false">COUNTIFS([1]MIRADOR!$G$2:$G$119,$B106,[1]MIRADOR!$L$2:$L$119,"0")</f>
        <v>0</v>
      </c>
      <c r="O106" s="10" t="n">
        <f aca="false">COUNTIFS([1]JARDIN!$G$2:$G$136,$B106,[1]JARDIN!$C$2:$C$136,"1")</f>
        <v>0</v>
      </c>
      <c r="P106" s="13" t="n">
        <f aca="false">COUNTIFS([1]JARDIN!$G$2:$G$126,$B106,[1]JARDIN!$D$2:$D$126,"1")</f>
        <v>0</v>
      </c>
      <c r="Q106" s="14" t="n">
        <f aca="false">COUNTIFS([1]JARDIN!$G$2:$G$126,$B106,[1]JARDIN!$L$2:$L$126,"0")</f>
        <v>0</v>
      </c>
      <c r="R106" s="10" t="n">
        <f aca="false">COUNTIFS([1]MONUMENTO!$G$2:$G$87,$B106,[1]MONUMENTO!$C$2:$C$87,"1")</f>
        <v>0</v>
      </c>
      <c r="S106" s="13" t="n">
        <f aca="false">COUNTIFS([1]MONUMENTO!$G$2:$G$77,$B106,[1]MONUMENTO!$D$2:$D$77,"1")</f>
        <v>0</v>
      </c>
      <c r="T106" s="13" t="n">
        <f aca="false">COUNTIFS([1]MONUMENTO!$G$2:$G$77,$B106,[1]MONUMENTO!$L$2:$L$77,"0")</f>
        <v>0</v>
      </c>
      <c r="U106" s="10" t="n">
        <f aca="false">COUNTIFS('[1]MIAC-CASTILLO'!$G$2:$G$84,$B106,'[1]MIAC-CASTILLO'!$C$2:$C$84,"1")</f>
        <v>0</v>
      </c>
      <c r="V106" s="13" t="n">
        <f aca="false">COUNTIFS('[1]MIAC-CASTILLO'!$G$2:$G$74,$B106,'[1]MIAC-CASTILLO'!$D$2:$D$74,"1")</f>
        <v>0</v>
      </c>
      <c r="W106" s="16" t="n">
        <f aca="false">COUNTIFS('[1]MIAC-CASTILLO'!$G$2:$G$74,$B106,'[1]MIAC-CASTILLO'!$L$2:$L$74,"0")</f>
        <v>0</v>
      </c>
      <c r="X106" s="10" t="n">
        <f aca="false">COUNTIFS([1]ALMACEN!$G$2:$G$119,$B106,[1]ALMACEN!$C$2:$C$119,"1")</f>
        <v>0</v>
      </c>
      <c r="Y106" s="13" t="n">
        <f aca="false">COUNTIFS([1]ALMACEN!$G$2:$G$119,$B106,[1]ALMACEN!$D$2:$D$119,"1")</f>
        <v>0</v>
      </c>
      <c r="Z106" s="16" t="n">
        <f aca="false">COUNTIFS('[1]MIAC-CASTILLO'!$G$2:$G$74,$B106,'[1]MIAC-CASTILLO'!$L$2:$L$74,"0")</f>
        <v>0</v>
      </c>
      <c r="AA106" s="13" t="n">
        <f aca="false">COUNTIFS([1]FERMINA!$G$2:$G$44,$B106,[1]FERMINA!$C$2:$C$44,"1")</f>
        <v>0</v>
      </c>
      <c r="AB106" s="13" t="n">
        <f aca="false">COUNTIFS([1]FERMINA!$G$2:$G$44,$B106,[1]FERMINA!$D$2:$D$44,"1")</f>
        <v>0</v>
      </c>
      <c r="AC106" s="16" t="n">
        <f aca="false">COUNTIFS('[1]MIAC-CASTILLO'!$G$2:$G$74,$B106,'[1]MIAC-CASTILLO'!$L$2:$L$74,"0")</f>
        <v>0</v>
      </c>
      <c r="AD106" s="17" t="n">
        <f aca="false">COUNTIFS([1]MANTENIMIENTO!$G$3:$G$117,$B106,[1]MANTENIMIENTO!$C$3:$C$117,"1")</f>
        <v>0</v>
      </c>
      <c r="AE106" s="13" t="n">
        <f aca="false">COUNTIFS([1]MANTENIMIENTO!$G$3:$G$117,$B106,[1]MANTENIMIENTO!$D$3:$D$117,"1")</f>
        <v>0</v>
      </c>
      <c r="AF106" s="16" t="n">
        <f aca="false">COUNTIFS('[1]MIAC-CASTILLO'!$G$2:$G$74,$B106,'[1]MIAC-CASTILLO'!$L$2:$L$74,"0")</f>
        <v>0</v>
      </c>
      <c r="AG106" s="13" t="n">
        <f aca="false">COUNTIFS([1]OFICINAS!$G$2:$G$105,$B106,[1]OFICINAS!$C$2:$C$105,"1")</f>
        <v>0</v>
      </c>
      <c r="AH106" s="13" t="n">
        <f aca="false">COUNTIFS([1]OFICINAS!$G$2:$G$105,$B106,[1]OFICINAS!$D$2:$D$105,"1")</f>
        <v>0</v>
      </c>
      <c r="AI106" s="13" t="n">
        <f aca="false">COUNTIFS([1]OFICINAS!$G$2:$G$105,$B106,[1]OFICINAS!$L$2:$L$105,"0")</f>
        <v>0</v>
      </c>
      <c r="AJ106" s="10" t="n">
        <f aca="false">C106+F106+I106+L106+O106+R106+U106+X106+AA106+AD106+AG106</f>
        <v>5</v>
      </c>
      <c r="AK106" s="13" t="n">
        <f aca="false">D106+G106+J106+M106+P106+S106+V106+Y106+AB106+AE106+AH106</f>
        <v>1</v>
      </c>
      <c r="AL106" s="16" t="n">
        <f aca="false">E106+H106+K106+N106+Q106+T106+W106+Z106+AC106+AF106+AI106</f>
        <v>0</v>
      </c>
      <c r="AM106" s="1"/>
      <c r="AN106" s="1"/>
      <c r="AO106" s="1"/>
      <c r="AP106" s="1"/>
      <c r="AQ106" s="1"/>
      <c r="AR106" s="1"/>
      <c r="AS106" s="1"/>
      <c r="AT106" s="1"/>
      <c r="AU106" s="1"/>
    </row>
    <row r="107" customFormat="false" ht="15.75" hidden="false" customHeight="true" outlineLevel="0" collapsed="false">
      <c r="A107" s="23"/>
      <c r="B107" s="9" t="str">
        <f aca="false">'[1] CATEGORIAS FIJOS PRESUPUESTO 2'!B108</f>
        <v>VIGILANTE - PEON LIMPIEZA</v>
      </c>
      <c r="C107" s="10" t="n">
        <f aca="false">COUNTIFS([1]MONTAÑAS!$G$2:$G$111,$B107,[1]MONTAÑAS!$C$2:$C$111,"1")</f>
        <v>0</v>
      </c>
      <c r="D107" s="13" t="n">
        <f aca="false">COUNTIFS([1]MONTAÑAS!$G$2:$G$111,B107,[1]MONTAÑAS!$D$2:$D$111,"1")</f>
        <v>0</v>
      </c>
      <c r="E107" s="16" t="n">
        <f aca="false">COUNTIFS([1]MONTAÑAS!$G$2:$G$111,B107,[1]MONTAÑAS!$L$2:$L$111,"0")</f>
        <v>0</v>
      </c>
      <c r="F107" s="10" t="n">
        <f aca="false">COUNTIFS([1]JAMEOS!$G$2:$G$124,$B107,[1]JAMEOS!$C$2:$C$124,"1")</f>
        <v>0</v>
      </c>
      <c r="G107" s="13" t="n">
        <f aca="false">COUNTIFS([1]JAMEOS!$G$2:$G$115,B107,[1]JAMEOS!$D$2:$D$115,"1")</f>
        <v>0</v>
      </c>
      <c r="H107" s="13" t="n">
        <f aca="false">COUNTIFS([1]JAMEOS!$G$2:$G$115,$B107,[1]JAMEOS!$L$2:$L$115,"0")</f>
        <v>0</v>
      </c>
      <c r="I107" s="10" t="n">
        <f aca="false">COUNTIFS([1]CUEVA!$G$2:$G$132,$B107,[1]CUEVA!$C$2:$C$132,"1")</f>
        <v>0</v>
      </c>
      <c r="J107" s="13" t="n">
        <f aca="false">COUNTIFS([1]CUEVA!$G$2:$G$122,$B107,[1]CUEVA!$D$2:$D$122,"1")</f>
        <v>0</v>
      </c>
      <c r="K107" s="14" t="n">
        <f aca="false">COUNTIFS([1]CUEVA!$G$2:$G$123,$B107,[1]CUEVA!$L$2:$L$123,"0")</f>
        <v>0</v>
      </c>
      <c r="L107" s="10" t="n">
        <f aca="false">COUNTIFS([1]MIRADOR!$G$2:$G$129,$B107,[1]MIRADOR!$C$2:$C$129,"1")</f>
        <v>0</v>
      </c>
      <c r="M107" s="13" t="n">
        <f aca="false">COUNTIFS([1]MIRADOR!$G$2:$G$118,$B107,[1]MIRADOR!$D$2:$D$118,"1")</f>
        <v>0</v>
      </c>
      <c r="N107" s="13" t="n">
        <f aca="false">COUNTIFS([1]MIRADOR!$G$2:$G$119,$B107,[1]MIRADOR!$L$2:$L$119,"0")</f>
        <v>0</v>
      </c>
      <c r="O107" s="10" t="n">
        <f aca="false">COUNTIFS([1]JARDIN!$G$2:$G$136,$B107,[1]JARDIN!$C$2:$C$136,"1")</f>
        <v>0</v>
      </c>
      <c r="P107" s="13" t="n">
        <f aca="false">COUNTIFS([1]JARDIN!$G$2:$G$126,$B107,[1]JARDIN!$D$2:$D$126,"1")</f>
        <v>0</v>
      </c>
      <c r="Q107" s="14" t="n">
        <f aca="false">COUNTIFS([1]JARDIN!$G$2:$G$126,$B107,[1]JARDIN!$L$2:$L$126,"0")</f>
        <v>0</v>
      </c>
      <c r="R107" s="10" t="n">
        <f aca="false">COUNTIFS([1]MONUMENTO!$G$2:$G$87,$B107,[1]MONUMENTO!$C$2:$C$87,"1")</f>
        <v>0</v>
      </c>
      <c r="S107" s="13" t="n">
        <f aca="false">COUNTIFS([1]MONUMENTO!$G$2:$G$77,$B107,[1]MONUMENTO!$D$2:$D$77,"1")</f>
        <v>0</v>
      </c>
      <c r="T107" s="13" t="n">
        <f aca="false">COUNTIFS([1]MONUMENTO!$G$2:$G$77,$B107,[1]MONUMENTO!$L$2:$L$77,"0")</f>
        <v>0</v>
      </c>
      <c r="U107" s="10" t="n">
        <f aca="false">COUNTIFS('[1]MIAC-CASTILLO'!$G$2:$G$84,$B107,'[1]MIAC-CASTILLO'!$C$2:$C$84,"1")</f>
        <v>0</v>
      </c>
      <c r="V107" s="13" t="n">
        <f aca="false">COUNTIFS('[1]MIAC-CASTILLO'!$G$2:$G$74,$B107,'[1]MIAC-CASTILLO'!$D$2:$D$74,"1")</f>
        <v>0</v>
      </c>
      <c r="W107" s="16" t="n">
        <f aca="false">COUNTIFS('[1]MIAC-CASTILLO'!$G$2:$G$74,$B107,'[1]MIAC-CASTILLO'!$L$2:$L$74,"0")</f>
        <v>0</v>
      </c>
      <c r="X107" s="10" t="n">
        <f aca="false">COUNTIFS([1]ALMACEN!$G$2:$G$119,$B107,[1]ALMACEN!$C$2:$C$119,"1")</f>
        <v>0</v>
      </c>
      <c r="Y107" s="13" t="n">
        <f aca="false">COUNTIFS([1]ALMACEN!$G$2:$G$119,$B107,[1]ALMACEN!$D$2:$D$119,"1")</f>
        <v>0</v>
      </c>
      <c r="Z107" s="16" t="n">
        <f aca="false">COUNTIFS('[1]MIAC-CASTILLO'!$G$2:$G$74,$B107,'[1]MIAC-CASTILLO'!$L$2:$L$74,"0")</f>
        <v>0</v>
      </c>
      <c r="AA107" s="13" t="n">
        <f aca="false">COUNTIFS([1]FERMINA!$G$2:$G$44,$B107,[1]FERMINA!$C$2:$C$44,"1")</f>
        <v>0</v>
      </c>
      <c r="AB107" s="13" t="n">
        <f aca="false">COUNTIFS([1]FERMINA!$G$2:$G$44,$B107,[1]FERMINA!$D$2:$D$44,"1")</f>
        <v>0</v>
      </c>
      <c r="AC107" s="16" t="n">
        <f aca="false">COUNTIFS('[1]MIAC-CASTILLO'!$G$2:$G$74,$B107,'[1]MIAC-CASTILLO'!$L$2:$L$74,"0")</f>
        <v>0</v>
      </c>
      <c r="AD107" s="17" t="n">
        <f aca="false">COUNTIFS([1]MANTENIMIENTO!$G$3:$G$117,$B107,[1]MANTENIMIENTO!$C$3:$C$117,"1")</f>
        <v>0</v>
      </c>
      <c r="AE107" s="13" t="n">
        <f aca="false">COUNTIFS([1]MANTENIMIENTO!$G$3:$G$117,$B107,[1]MANTENIMIENTO!$D$3:$D$117,"1")</f>
        <v>0</v>
      </c>
      <c r="AF107" s="16" t="n">
        <f aca="false">COUNTIFS('[1]MIAC-CASTILLO'!$G$2:$G$74,$B107,'[1]MIAC-CASTILLO'!$L$2:$L$74,"0")</f>
        <v>0</v>
      </c>
      <c r="AG107" s="13" t="n">
        <f aca="false">COUNTIFS([1]OFICINAS!$G$2:$G$105,$B107,[1]OFICINAS!$C$2:$C$105,"1")</f>
        <v>0</v>
      </c>
      <c r="AH107" s="13" t="n">
        <f aca="false">COUNTIFS([1]OFICINAS!$G$2:$G$105,$B107,[1]OFICINAS!$D$2:$D$105,"1")</f>
        <v>0</v>
      </c>
      <c r="AI107" s="13" t="n">
        <f aca="false">COUNTIFS([1]OFICINAS!$G$2:$G$105,$B107,[1]OFICINAS!$L$2:$L$105,"0")</f>
        <v>0</v>
      </c>
      <c r="AJ107" s="10" t="n">
        <f aca="false">C107+F107+I107+L107+O107+R107+U107+X107+AA107+AD107+AG107</f>
        <v>0</v>
      </c>
      <c r="AK107" s="13" t="n">
        <f aca="false">D107+G107+J107+M107+P107+S107+V107+Y107+AB107+AE107+AH107</f>
        <v>0</v>
      </c>
      <c r="AL107" s="16" t="n">
        <f aca="false">E107+H107+K107+N107+Q107+T107+W107+Z107+AC107+AF107+AI107</f>
        <v>0</v>
      </c>
      <c r="AM107" s="1"/>
      <c r="AN107" s="1"/>
      <c r="AO107" s="1"/>
      <c r="AP107" s="1"/>
      <c r="AQ107" s="1"/>
      <c r="AR107" s="1"/>
      <c r="AS107" s="1"/>
      <c r="AT107" s="1"/>
      <c r="AU107" s="1"/>
    </row>
    <row r="108" customFormat="false" ht="15.75" hidden="false" customHeight="true" outlineLevel="0" collapsed="false">
      <c r="A108" s="23"/>
      <c r="B108" s="9" t="str">
        <f aca="false">'[1] CATEGORIAS FIJOS PRESUPUESTO 2'!B109</f>
        <v>AYUDANTE TÉCNICO DE SONIDO</v>
      </c>
      <c r="C108" s="10" t="n">
        <f aca="false">COUNTIFS([1]MONTAÑAS!$G$2:$G$111,$B108,[1]MONTAÑAS!$C$2:$C$111,"1")</f>
        <v>0</v>
      </c>
      <c r="D108" s="13" t="n">
        <f aca="false">COUNTIFS([1]MONTAÑAS!$G$2:$G$111,B108,[1]MONTAÑAS!$D$2:$D$111,"1")</f>
        <v>0</v>
      </c>
      <c r="E108" s="16" t="n">
        <f aca="false">COUNTIFS([1]MONTAÑAS!$G$2:$G$111,B108,[1]MONTAÑAS!$L$2:$L$111,"0")</f>
        <v>0</v>
      </c>
      <c r="F108" s="10" t="n">
        <f aca="false">COUNTIFS([1]JAMEOS!$G$2:$G$124,$B108,[1]JAMEOS!$C$2:$C$124,"1")</f>
        <v>0</v>
      </c>
      <c r="G108" s="13" t="n">
        <f aca="false">COUNTIFS([1]JAMEOS!$G$2:$G$115,B108,[1]JAMEOS!$D$2:$D$115,"1")</f>
        <v>0</v>
      </c>
      <c r="H108" s="13" t="n">
        <f aca="false">COUNTIFS([1]JAMEOS!$G$2:$G$115,$B108,[1]JAMEOS!$L$2:$L$115,"0")</f>
        <v>0</v>
      </c>
      <c r="I108" s="10" t="n">
        <f aca="false">COUNTIFS([1]CUEVA!$G$2:$G$132,$B108,[1]CUEVA!$C$2:$C$132,"1")</f>
        <v>0</v>
      </c>
      <c r="J108" s="13" t="n">
        <f aca="false">COUNTIFS([1]CUEVA!$G$2:$G$122,$B108,[1]CUEVA!$D$2:$D$122,"1")</f>
        <v>0</v>
      </c>
      <c r="K108" s="14" t="n">
        <f aca="false">COUNTIFS([1]CUEVA!$G$2:$G$123,$B108,[1]CUEVA!$L$2:$L$123,"0")</f>
        <v>0</v>
      </c>
      <c r="L108" s="10" t="n">
        <f aca="false">COUNTIFS([1]MIRADOR!$G$2:$G$129,$B108,[1]MIRADOR!$C$2:$C$129,"1")</f>
        <v>0</v>
      </c>
      <c r="M108" s="13" t="n">
        <f aca="false">COUNTIFS([1]MIRADOR!$G$2:$G$118,$B108,[1]MIRADOR!$D$2:$D$118,"1")</f>
        <v>0</v>
      </c>
      <c r="N108" s="13" t="n">
        <f aca="false">COUNTIFS([1]MIRADOR!$G$2:$G$119,$B108,[1]MIRADOR!$L$2:$L$119,"0")</f>
        <v>0</v>
      </c>
      <c r="O108" s="10" t="n">
        <f aca="false">COUNTIFS([1]JARDIN!$G$2:$G$136,$B108,[1]JARDIN!$C$2:$C$136,"1")</f>
        <v>0</v>
      </c>
      <c r="P108" s="13" t="n">
        <f aca="false">COUNTIFS([1]JARDIN!$G$2:$G$126,$B108,[1]JARDIN!$D$2:$D$126,"1")</f>
        <v>0</v>
      </c>
      <c r="Q108" s="14" t="n">
        <f aca="false">COUNTIFS([1]JARDIN!$G$2:$G$126,$B108,[1]JARDIN!$L$2:$L$126,"0")</f>
        <v>0</v>
      </c>
      <c r="R108" s="10" t="n">
        <f aca="false">COUNTIFS([1]MONUMENTO!$G$2:$G$87,$B108,[1]MONUMENTO!$C$2:$C$87,"1")</f>
        <v>0</v>
      </c>
      <c r="S108" s="13" t="n">
        <f aca="false">COUNTIFS([1]MONUMENTO!$G$2:$G$77,$B108,[1]MONUMENTO!$D$2:$D$77,"1")</f>
        <v>0</v>
      </c>
      <c r="T108" s="13" t="n">
        <f aca="false">COUNTIFS([1]MONUMENTO!$G$2:$G$77,$B108,[1]MONUMENTO!$L$2:$L$77,"0")</f>
        <v>0</v>
      </c>
      <c r="U108" s="10" t="n">
        <f aca="false">COUNTIFS('[1]MIAC-CASTILLO'!$G$2:$G$84,$B108,'[1]MIAC-CASTILLO'!$C$2:$C$84,"1")</f>
        <v>0</v>
      </c>
      <c r="V108" s="13" t="n">
        <f aca="false">COUNTIFS('[1]MIAC-CASTILLO'!$G$2:$G$74,$B108,'[1]MIAC-CASTILLO'!$D$2:$D$74,"1")</f>
        <v>0</v>
      </c>
      <c r="W108" s="16" t="n">
        <f aca="false">COUNTIFS('[1]MIAC-CASTILLO'!$G$2:$G$74,$B108,'[1]MIAC-CASTILLO'!$L$2:$L$74,"0")</f>
        <v>0</v>
      </c>
      <c r="X108" s="10" t="n">
        <f aca="false">COUNTIFS([1]ALMACEN!$G$2:$G$119,$B108,[1]ALMACEN!$C$2:$C$119,"1")</f>
        <v>0</v>
      </c>
      <c r="Y108" s="13" t="n">
        <f aca="false">COUNTIFS([1]ALMACEN!$G$2:$G$119,$B108,[1]ALMACEN!$D$2:$D$119,"1")</f>
        <v>0</v>
      </c>
      <c r="Z108" s="16" t="n">
        <f aca="false">COUNTIFS('[1]MIAC-CASTILLO'!$G$2:$G$74,$B108,'[1]MIAC-CASTILLO'!$L$2:$L$74,"0")</f>
        <v>0</v>
      </c>
      <c r="AA108" s="13" t="n">
        <f aca="false">COUNTIFS([1]FERMINA!$G$2:$G$44,$B108,[1]FERMINA!$C$2:$C$44,"1")</f>
        <v>0</v>
      </c>
      <c r="AB108" s="13" t="n">
        <f aca="false">COUNTIFS([1]FERMINA!$G$2:$G$44,$B108,[1]FERMINA!$D$2:$D$44,"1")</f>
        <v>0</v>
      </c>
      <c r="AC108" s="16" t="n">
        <f aca="false">COUNTIFS('[1]MIAC-CASTILLO'!$G$2:$G$74,$B108,'[1]MIAC-CASTILLO'!$L$2:$L$74,"0")</f>
        <v>0</v>
      </c>
      <c r="AD108" s="17" t="n">
        <f aca="false">COUNTIFS([1]MANTENIMIENTO!$G$3:$G$117,$B108,[1]MANTENIMIENTO!$C$3:$C$117,"1")</f>
        <v>0</v>
      </c>
      <c r="AE108" s="13" t="n">
        <f aca="false">COUNTIFS([1]MANTENIMIENTO!$G$3:$G$117,$B108,[1]MANTENIMIENTO!$D$3:$D$117,"1")</f>
        <v>0</v>
      </c>
      <c r="AF108" s="16" t="n">
        <f aca="false">COUNTIFS('[1]MIAC-CASTILLO'!$G$2:$G$74,$B108,'[1]MIAC-CASTILLO'!$L$2:$L$74,"0")</f>
        <v>0</v>
      </c>
      <c r="AG108" s="13" t="n">
        <f aca="false">COUNTIFS([1]OFICINAS!$G$2:$G$105,$B108,[1]OFICINAS!$C$2:$C$105,"1")</f>
        <v>0</v>
      </c>
      <c r="AH108" s="13" t="n">
        <f aca="false">COUNTIFS([1]OFICINAS!$G$2:$G$105,$B108,[1]OFICINAS!$D$2:$D$105,"1")</f>
        <v>0</v>
      </c>
      <c r="AI108" s="13" t="n">
        <f aca="false">COUNTIFS([1]OFICINAS!$G$2:$G$105,$B108,[1]OFICINAS!$L$2:$L$105,"0")</f>
        <v>0</v>
      </c>
      <c r="AJ108" s="10" t="n">
        <f aca="false">C108+F108+I108+L108+O108+R108+U108+X108+AA108+AD108+AG108</f>
        <v>0</v>
      </c>
      <c r="AK108" s="13" t="n">
        <f aca="false">D108+G108+J108+M108+P108+S108+V108+Y108+AB108+AE108+AH108</f>
        <v>0</v>
      </c>
      <c r="AL108" s="16" t="n">
        <f aca="false">E108+H108+K108+N108+Q108+T108+W108+Z108+AC108+AF108+AI108</f>
        <v>0</v>
      </c>
      <c r="AM108" s="1"/>
      <c r="AN108" s="1"/>
      <c r="AO108" s="1"/>
      <c r="AP108" s="1"/>
      <c r="AQ108" s="1"/>
      <c r="AR108" s="1"/>
      <c r="AS108" s="1"/>
      <c r="AT108" s="1"/>
      <c r="AU108" s="1"/>
    </row>
    <row r="109" customFormat="false" ht="15.75" hidden="false" customHeight="true" outlineLevel="0" collapsed="false">
      <c r="A109" s="23"/>
      <c r="B109" s="9" t="str">
        <f aca="false">'[1] CATEGORIAS FIJOS PRESUPUESTO 2'!B110</f>
        <v>AYUDANTE FONTANERO Y DEPURACIÓN</v>
      </c>
      <c r="C109" s="10" t="n">
        <f aca="false">COUNTIFS([1]MONTAÑAS!$G$2:$G$111,$B109,[1]MONTAÑAS!$C$2:$C$111,"1")</f>
        <v>0</v>
      </c>
      <c r="D109" s="13" t="n">
        <f aca="false">COUNTIFS([1]MONTAÑAS!$G$2:$G$111,B109,[1]MONTAÑAS!$D$2:$D$111,"1")</f>
        <v>0</v>
      </c>
      <c r="E109" s="16" t="n">
        <f aca="false">COUNTIFS([1]MONTAÑAS!$G$2:$G$111,B109,[1]MONTAÑAS!$L$2:$L$111,"0")</f>
        <v>0</v>
      </c>
      <c r="F109" s="10" t="n">
        <f aca="false">COUNTIFS([1]JAMEOS!$G$2:$G$124,$B109,[1]JAMEOS!$C$2:$C$124,"1")</f>
        <v>0</v>
      </c>
      <c r="G109" s="13" t="n">
        <f aca="false">COUNTIFS([1]JAMEOS!$G$2:$G$115,B109,[1]JAMEOS!$D$2:$D$115,"1")</f>
        <v>0</v>
      </c>
      <c r="H109" s="13" t="n">
        <f aca="false">COUNTIFS([1]JAMEOS!$G$2:$G$115,$B109,[1]JAMEOS!$L$2:$L$115,"0")</f>
        <v>0</v>
      </c>
      <c r="I109" s="10" t="n">
        <f aca="false">COUNTIFS([1]CUEVA!$G$2:$G$132,$B109,[1]CUEVA!$C$2:$C$132,"1")</f>
        <v>0</v>
      </c>
      <c r="J109" s="13" t="n">
        <f aca="false">COUNTIFS([1]CUEVA!$G$2:$G$122,$B109,[1]CUEVA!$D$2:$D$122,"1")</f>
        <v>0</v>
      </c>
      <c r="K109" s="14" t="n">
        <f aca="false">COUNTIFS([1]CUEVA!$G$2:$G$123,$B109,[1]CUEVA!$L$2:$L$123,"0")</f>
        <v>0</v>
      </c>
      <c r="L109" s="10" t="n">
        <f aca="false">COUNTIFS([1]MIRADOR!$G$2:$G$129,$B109,[1]MIRADOR!$C$2:$C$129,"1")</f>
        <v>0</v>
      </c>
      <c r="M109" s="13" t="n">
        <f aca="false">COUNTIFS([1]MIRADOR!$G$2:$G$118,$B109,[1]MIRADOR!$D$2:$D$118,"1")</f>
        <v>0</v>
      </c>
      <c r="N109" s="13" t="n">
        <f aca="false">COUNTIFS([1]MIRADOR!$G$2:$G$119,$B109,[1]MIRADOR!$L$2:$L$119,"0")</f>
        <v>0</v>
      </c>
      <c r="O109" s="10" t="n">
        <f aca="false">COUNTIFS([1]JARDIN!$G$2:$G$136,$B109,[1]JARDIN!$C$2:$C$136,"1")</f>
        <v>0</v>
      </c>
      <c r="P109" s="13" t="n">
        <f aca="false">COUNTIFS([1]JARDIN!$G$2:$G$126,$B109,[1]JARDIN!$D$2:$D$126,"1")</f>
        <v>0</v>
      </c>
      <c r="Q109" s="14" t="n">
        <f aca="false">COUNTIFS([1]JARDIN!$G$2:$G$126,$B109,[1]JARDIN!$L$2:$L$126,"0")</f>
        <v>0</v>
      </c>
      <c r="R109" s="10" t="n">
        <f aca="false">COUNTIFS([1]MONUMENTO!$G$2:$G$87,$B109,[1]MONUMENTO!$C$2:$C$87,"1")</f>
        <v>0</v>
      </c>
      <c r="S109" s="13" t="n">
        <f aca="false">COUNTIFS([1]MONUMENTO!$G$2:$G$77,$B109,[1]MONUMENTO!$D$2:$D$77,"1")</f>
        <v>0</v>
      </c>
      <c r="T109" s="13" t="n">
        <f aca="false">COUNTIFS([1]MONUMENTO!$G$2:$G$77,$B109,[1]MONUMENTO!$L$2:$L$77,"0")</f>
        <v>0</v>
      </c>
      <c r="U109" s="10" t="n">
        <f aca="false">COUNTIFS('[1]MIAC-CASTILLO'!$G$2:$G$84,$B109,'[1]MIAC-CASTILLO'!$C$2:$C$84,"1")</f>
        <v>0</v>
      </c>
      <c r="V109" s="13" t="n">
        <f aca="false">COUNTIFS('[1]MIAC-CASTILLO'!$G$2:$G$74,$B109,'[1]MIAC-CASTILLO'!$D$2:$D$74,"1")</f>
        <v>0</v>
      </c>
      <c r="W109" s="16" t="n">
        <f aca="false">COUNTIFS('[1]MIAC-CASTILLO'!$G$2:$G$74,$B109,'[1]MIAC-CASTILLO'!$L$2:$L$74,"0")</f>
        <v>0</v>
      </c>
      <c r="X109" s="10" t="n">
        <f aca="false">COUNTIFS([1]ALMACEN!$G$2:$G$119,$B109,[1]ALMACEN!$C$2:$C$119,"1")</f>
        <v>0</v>
      </c>
      <c r="Y109" s="13" t="n">
        <f aca="false">COUNTIFS([1]ALMACEN!$G$2:$G$119,$B109,[1]ALMACEN!$D$2:$D$119,"1")</f>
        <v>0</v>
      </c>
      <c r="Z109" s="16" t="n">
        <f aca="false">COUNTIFS('[1]MIAC-CASTILLO'!$G$2:$G$74,$B109,'[1]MIAC-CASTILLO'!$L$2:$L$74,"0")</f>
        <v>0</v>
      </c>
      <c r="AA109" s="13" t="n">
        <f aca="false">COUNTIFS([1]FERMINA!$G$2:$G$44,$B109,[1]FERMINA!$C$2:$C$44,"1")</f>
        <v>0</v>
      </c>
      <c r="AB109" s="13" t="n">
        <f aca="false">COUNTIFS([1]FERMINA!$G$2:$G$44,$B109,[1]FERMINA!$D$2:$D$44,"1")</f>
        <v>0</v>
      </c>
      <c r="AC109" s="16" t="n">
        <f aca="false">COUNTIFS('[1]MIAC-CASTILLO'!$G$2:$G$74,$B109,'[1]MIAC-CASTILLO'!$L$2:$L$74,"0")</f>
        <v>0</v>
      </c>
      <c r="AD109" s="17" t="n">
        <f aca="false">COUNTIFS([1]MANTENIMIENTO!$G$3:$G$117,$B109,[1]MANTENIMIENTO!$C$3:$C$117,"1")</f>
        <v>0</v>
      </c>
      <c r="AE109" s="13" t="n">
        <f aca="false">COUNTIFS([1]MANTENIMIENTO!$G$3:$G$117,$B109,[1]MANTENIMIENTO!$D$3:$D$117,"1")</f>
        <v>0</v>
      </c>
      <c r="AF109" s="16" t="n">
        <f aca="false">COUNTIFS('[1]MIAC-CASTILLO'!$G$2:$G$74,$B109,'[1]MIAC-CASTILLO'!$L$2:$L$74,"0")</f>
        <v>0</v>
      </c>
      <c r="AG109" s="13" t="n">
        <f aca="false">COUNTIFS([1]OFICINAS!$G$2:$G$105,$B109,[1]OFICINAS!$C$2:$C$105,"1")</f>
        <v>0</v>
      </c>
      <c r="AH109" s="13" t="n">
        <f aca="false">COUNTIFS([1]OFICINAS!$G$2:$G$105,$B109,[1]OFICINAS!$D$2:$D$105,"1")</f>
        <v>0</v>
      </c>
      <c r="AI109" s="13" t="n">
        <f aca="false">COUNTIFS([1]OFICINAS!$G$2:$G$105,$B109,[1]OFICINAS!$L$2:$L$105,"0")</f>
        <v>0</v>
      </c>
      <c r="AJ109" s="10" t="n">
        <f aca="false">C109+F109+I109+L109+O109+R109+U109+X109+AA109+AD109+AG109</f>
        <v>0</v>
      </c>
      <c r="AK109" s="13" t="n">
        <f aca="false">D109+G109+J109+M109+P109+S109+V109+Y109+AB109+AE109+AH109</f>
        <v>0</v>
      </c>
      <c r="AL109" s="16" t="n">
        <f aca="false">E109+H109+K109+N109+Q109+T109+W109+Z109+AC109+AF109+AI109</f>
        <v>0</v>
      </c>
      <c r="AM109" s="1"/>
      <c r="AN109" s="1"/>
      <c r="AO109" s="1"/>
      <c r="AP109" s="1"/>
      <c r="AQ109" s="1"/>
      <c r="AR109" s="1"/>
      <c r="AS109" s="1"/>
      <c r="AT109" s="1"/>
      <c r="AU109" s="1"/>
    </row>
    <row r="110" customFormat="false" ht="15.75" hidden="false" customHeight="true" outlineLevel="0" collapsed="false">
      <c r="A110" s="23"/>
      <c r="B110" s="9" t="str">
        <f aca="false">'[1] CATEGORIAS FIJOS PRESUPUESTO 2'!B111</f>
        <v>AYUDANTE FONTANERO FRIGORISTA</v>
      </c>
      <c r="C110" s="10" t="n">
        <f aca="false">COUNTIFS([1]MONTAÑAS!$G$2:$G$111,$B110,[1]MONTAÑAS!$C$2:$C$111,"1")</f>
        <v>0</v>
      </c>
      <c r="D110" s="13" t="n">
        <f aca="false">COUNTIFS([1]MONTAÑAS!$G$2:$G$111,B110,[1]MONTAÑAS!$D$2:$D$111,"1")</f>
        <v>0</v>
      </c>
      <c r="E110" s="16" t="n">
        <f aca="false">COUNTIFS([1]MONTAÑAS!$G$2:$G$111,B110,[1]MONTAÑAS!$L$2:$L$111,"0")</f>
        <v>0</v>
      </c>
      <c r="F110" s="10" t="n">
        <f aca="false">COUNTIFS([1]JAMEOS!$G$2:$G$124,$B110,[1]JAMEOS!$C$2:$C$124,"1")</f>
        <v>0</v>
      </c>
      <c r="G110" s="13" t="n">
        <f aca="false">COUNTIFS([1]JAMEOS!$G$2:$G$115,B110,[1]JAMEOS!$D$2:$D$115,"1")</f>
        <v>0</v>
      </c>
      <c r="H110" s="13" t="n">
        <f aca="false">COUNTIFS([1]JAMEOS!$G$2:$G$115,$B110,[1]JAMEOS!$L$2:$L$115,"0")</f>
        <v>0</v>
      </c>
      <c r="I110" s="10" t="n">
        <f aca="false">COUNTIFS([1]CUEVA!$G$2:$G$132,$B110,[1]CUEVA!$C$2:$C$132,"1")</f>
        <v>0</v>
      </c>
      <c r="J110" s="13" t="n">
        <f aca="false">COUNTIFS([1]CUEVA!$G$2:$G$122,$B110,[1]CUEVA!$D$2:$D$122,"1")</f>
        <v>0</v>
      </c>
      <c r="K110" s="14" t="n">
        <f aca="false">COUNTIFS([1]CUEVA!$G$2:$G$123,$B110,[1]CUEVA!$L$2:$L$123,"0")</f>
        <v>0</v>
      </c>
      <c r="L110" s="10" t="n">
        <f aca="false">COUNTIFS([1]MIRADOR!$G$2:$G$129,$B110,[1]MIRADOR!$C$2:$C$129,"1")</f>
        <v>0</v>
      </c>
      <c r="M110" s="13" t="n">
        <f aca="false">COUNTIFS([1]MIRADOR!$G$2:$G$118,$B110,[1]MIRADOR!$D$2:$D$118,"1")</f>
        <v>0</v>
      </c>
      <c r="N110" s="13" t="n">
        <f aca="false">COUNTIFS([1]MIRADOR!$G$2:$G$119,$B110,[1]MIRADOR!$L$2:$L$119,"0")</f>
        <v>0</v>
      </c>
      <c r="O110" s="10" t="n">
        <f aca="false">COUNTIFS([1]JARDIN!$G$2:$G$136,$B110,[1]JARDIN!$C$2:$C$136,"1")</f>
        <v>0</v>
      </c>
      <c r="P110" s="13" t="n">
        <f aca="false">COUNTIFS([1]JARDIN!$G$2:$G$126,$B110,[1]JARDIN!$D$2:$D$126,"1")</f>
        <v>0</v>
      </c>
      <c r="Q110" s="14" t="n">
        <f aca="false">COUNTIFS([1]JARDIN!$G$2:$G$126,$B110,[1]JARDIN!$L$2:$L$126,"0")</f>
        <v>0</v>
      </c>
      <c r="R110" s="10" t="n">
        <f aca="false">COUNTIFS([1]MONUMENTO!$G$2:$G$87,$B110,[1]MONUMENTO!$C$2:$C$87,"1")</f>
        <v>0</v>
      </c>
      <c r="S110" s="13" t="n">
        <f aca="false">COUNTIFS([1]MONUMENTO!$G$2:$G$77,$B110,[1]MONUMENTO!$D$2:$D$77,"1")</f>
        <v>0</v>
      </c>
      <c r="T110" s="13" t="n">
        <f aca="false">COUNTIFS([1]MONUMENTO!$G$2:$G$77,$B110,[1]MONUMENTO!$L$2:$L$77,"0")</f>
        <v>0</v>
      </c>
      <c r="U110" s="10" t="n">
        <f aca="false">COUNTIFS('[1]MIAC-CASTILLO'!$G$2:$G$84,$B110,'[1]MIAC-CASTILLO'!$C$2:$C$84,"1")</f>
        <v>0</v>
      </c>
      <c r="V110" s="13" t="n">
        <f aca="false">COUNTIFS('[1]MIAC-CASTILLO'!$G$2:$G$74,$B110,'[1]MIAC-CASTILLO'!$D$2:$D$74,"1")</f>
        <v>0</v>
      </c>
      <c r="W110" s="16" t="n">
        <f aca="false">COUNTIFS('[1]MIAC-CASTILLO'!$G$2:$G$74,$B110,'[1]MIAC-CASTILLO'!$L$2:$L$74,"0")</f>
        <v>0</v>
      </c>
      <c r="X110" s="10" t="n">
        <f aca="false">COUNTIFS([1]ALMACEN!$G$2:$G$119,$B110,[1]ALMACEN!$C$2:$C$119,"1")</f>
        <v>0</v>
      </c>
      <c r="Y110" s="13" t="n">
        <f aca="false">COUNTIFS([1]ALMACEN!$G$2:$G$119,$B110,[1]ALMACEN!$D$2:$D$119,"1")</f>
        <v>0</v>
      </c>
      <c r="Z110" s="16" t="n">
        <f aca="false">COUNTIFS('[1]MIAC-CASTILLO'!$G$2:$G$74,$B110,'[1]MIAC-CASTILLO'!$L$2:$L$74,"0")</f>
        <v>0</v>
      </c>
      <c r="AA110" s="13" t="n">
        <f aca="false">COUNTIFS([1]FERMINA!$G$2:$G$44,$B110,[1]FERMINA!$C$2:$C$44,"1")</f>
        <v>0</v>
      </c>
      <c r="AB110" s="13" t="n">
        <f aca="false">COUNTIFS([1]FERMINA!$G$2:$G$44,$B110,[1]FERMINA!$D$2:$D$44,"1")</f>
        <v>0</v>
      </c>
      <c r="AC110" s="16" t="n">
        <f aca="false">COUNTIFS('[1]MIAC-CASTILLO'!$G$2:$G$74,$B110,'[1]MIAC-CASTILLO'!$L$2:$L$74,"0")</f>
        <v>0</v>
      </c>
      <c r="AD110" s="17" t="n">
        <f aca="false">COUNTIFS([1]MANTENIMIENTO!$G$3:$G$117,$B110,[1]MANTENIMIENTO!$C$3:$C$117,"1")</f>
        <v>0</v>
      </c>
      <c r="AE110" s="13" t="n">
        <f aca="false">COUNTIFS([1]MANTENIMIENTO!$G$3:$G$117,$B110,[1]MANTENIMIENTO!$D$3:$D$117,"1")</f>
        <v>0</v>
      </c>
      <c r="AF110" s="16" t="n">
        <f aca="false">COUNTIFS('[1]MIAC-CASTILLO'!$G$2:$G$74,$B110,'[1]MIAC-CASTILLO'!$L$2:$L$74,"0")</f>
        <v>0</v>
      </c>
      <c r="AG110" s="13" t="n">
        <f aca="false">COUNTIFS([1]OFICINAS!$G$2:$G$105,$B110,[1]OFICINAS!$C$2:$C$105,"1")</f>
        <v>0</v>
      </c>
      <c r="AH110" s="13" t="n">
        <f aca="false">COUNTIFS([1]OFICINAS!$G$2:$G$105,$B110,[1]OFICINAS!$D$2:$D$105,"1")</f>
        <v>0</v>
      </c>
      <c r="AI110" s="13" t="n">
        <f aca="false">COUNTIFS([1]OFICINAS!$G$2:$G$105,$B110,[1]OFICINAS!$L$2:$L$105,"0")</f>
        <v>0</v>
      </c>
      <c r="AJ110" s="10" t="n">
        <f aca="false">C110+F110+I110+L110+O110+R110+U110+X110+AA110+AD110+AG110</f>
        <v>0</v>
      </c>
      <c r="AK110" s="13" t="n">
        <f aca="false">D110+G110+J110+M110+P110+S110+V110+Y110+AB110+AE110+AH110</f>
        <v>0</v>
      </c>
      <c r="AL110" s="16" t="n">
        <f aca="false">E110+H110+K110+N110+Q110+T110+W110+Z110+AC110+AF110+AI110</f>
        <v>0</v>
      </c>
      <c r="AM110" s="1"/>
      <c r="AN110" s="1"/>
      <c r="AO110" s="1"/>
      <c r="AP110" s="1"/>
      <c r="AQ110" s="1"/>
      <c r="AR110" s="1"/>
      <c r="AS110" s="1"/>
      <c r="AT110" s="1"/>
      <c r="AU110" s="1"/>
    </row>
    <row r="111" customFormat="false" ht="15.75" hidden="false" customHeight="true" outlineLevel="0" collapsed="false">
      <c r="A111" s="23"/>
      <c r="B111" s="9" t="str">
        <f aca="false">'[1] CATEGORIAS FIJOS PRESUPUESTO 2'!B112</f>
        <v>AYUDANTE ELECTRICISTA</v>
      </c>
      <c r="C111" s="10" t="n">
        <f aca="false">COUNTIFS([1]MONTAÑAS!$G$2:$G$111,$B111,[1]MONTAÑAS!$C$2:$C$111,"1")</f>
        <v>0</v>
      </c>
      <c r="D111" s="13" t="n">
        <f aca="false">COUNTIFS([1]MONTAÑAS!$G$2:$G$111,B111,[1]MONTAÑAS!$D$2:$D$111,"1")</f>
        <v>0</v>
      </c>
      <c r="E111" s="16" t="n">
        <f aca="false">COUNTIFS([1]MONTAÑAS!$G$2:$G$111,B111,[1]MONTAÑAS!$L$2:$L$111,"0")</f>
        <v>0</v>
      </c>
      <c r="F111" s="10" t="n">
        <f aca="false">COUNTIFS([1]JAMEOS!$G$2:$G$124,$B111,[1]JAMEOS!$C$2:$C$124,"1")</f>
        <v>0</v>
      </c>
      <c r="G111" s="13" t="n">
        <f aca="false">COUNTIFS([1]JAMEOS!$G$2:$G$115,B111,[1]JAMEOS!$D$2:$D$115,"1")</f>
        <v>0</v>
      </c>
      <c r="H111" s="13" t="n">
        <f aca="false">COUNTIFS([1]JAMEOS!$G$2:$G$115,$B111,[1]JAMEOS!$L$2:$L$115,"0")</f>
        <v>0</v>
      </c>
      <c r="I111" s="10" t="n">
        <f aca="false">COUNTIFS([1]CUEVA!$G$2:$G$132,$B111,[1]CUEVA!$C$2:$C$132,"1")</f>
        <v>0</v>
      </c>
      <c r="J111" s="13" t="n">
        <f aca="false">COUNTIFS([1]CUEVA!$G$2:$G$122,$B111,[1]CUEVA!$D$2:$D$122,"1")</f>
        <v>0</v>
      </c>
      <c r="K111" s="14" t="n">
        <f aca="false">COUNTIFS([1]CUEVA!$G$2:$G$123,$B111,[1]CUEVA!$L$2:$L$123,"0")</f>
        <v>0</v>
      </c>
      <c r="L111" s="10" t="n">
        <f aca="false">COUNTIFS([1]MIRADOR!$G$2:$G$129,$B111,[1]MIRADOR!$C$2:$C$129,"1")</f>
        <v>0</v>
      </c>
      <c r="M111" s="13" t="n">
        <f aca="false">COUNTIFS([1]MIRADOR!$G$2:$G$118,$B111,[1]MIRADOR!$D$2:$D$118,"1")</f>
        <v>0</v>
      </c>
      <c r="N111" s="13" t="n">
        <f aca="false">COUNTIFS([1]MIRADOR!$G$2:$G$119,$B111,[1]MIRADOR!$L$2:$L$119,"0")</f>
        <v>0</v>
      </c>
      <c r="O111" s="10" t="n">
        <f aca="false">COUNTIFS([1]JARDIN!$G$2:$G$136,$B111,[1]JARDIN!$C$2:$C$136,"1")</f>
        <v>0</v>
      </c>
      <c r="P111" s="13" t="n">
        <f aca="false">COUNTIFS([1]JARDIN!$G$2:$G$126,$B111,[1]JARDIN!$D$2:$D$126,"1")</f>
        <v>0</v>
      </c>
      <c r="Q111" s="14" t="n">
        <f aca="false">COUNTIFS([1]JARDIN!$G$2:$G$126,$B111,[1]JARDIN!$L$2:$L$126,"0")</f>
        <v>0</v>
      </c>
      <c r="R111" s="10" t="n">
        <f aca="false">COUNTIFS([1]MONUMENTO!$G$2:$G$87,$B111,[1]MONUMENTO!$C$2:$C$87,"1")</f>
        <v>0</v>
      </c>
      <c r="S111" s="13" t="n">
        <f aca="false">COUNTIFS([1]MONUMENTO!$G$2:$G$77,$B111,[1]MONUMENTO!$D$2:$D$77,"1")</f>
        <v>0</v>
      </c>
      <c r="T111" s="13" t="n">
        <f aca="false">COUNTIFS([1]MONUMENTO!$G$2:$G$77,$B111,[1]MONUMENTO!$L$2:$L$77,"0")</f>
        <v>0</v>
      </c>
      <c r="U111" s="10" t="n">
        <f aca="false">COUNTIFS('[1]MIAC-CASTILLO'!$G$2:$G$84,$B111,'[1]MIAC-CASTILLO'!$C$2:$C$84,"1")</f>
        <v>0</v>
      </c>
      <c r="V111" s="13" t="n">
        <f aca="false">COUNTIFS('[1]MIAC-CASTILLO'!$G$2:$G$74,$B111,'[1]MIAC-CASTILLO'!$D$2:$D$74,"1")</f>
        <v>0</v>
      </c>
      <c r="W111" s="16" t="n">
        <f aca="false">COUNTIFS('[1]MIAC-CASTILLO'!$G$2:$G$74,$B111,'[1]MIAC-CASTILLO'!$L$2:$L$74,"0")</f>
        <v>0</v>
      </c>
      <c r="X111" s="10" t="n">
        <f aca="false">COUNTIFS([1]ALMACEN!$G$2:$G$119,$B111,[1]ALMACEN!$C$2:$C$119,"1")</f>
        <v>0</v>
      </c>
      <c r="Y111" s="13" t="n">
        <f aca="false">COUNTIFS([1]ALMACEN!$G$2:$G$119,$B111,[1]ALMACEN!$D$2:$D$119,"1")</f>
        <v>0</v>
      </c>
      <c r="Z111" s="16" t="n">
        <f aca="false">COUNTIFS('[1]MIAC-CASTILLO'!$G$2:$G$74,$B111,'[1]MIAC-CASTILLO'!$L$2:$L$74,"0")</f>
        <v>0</v>
      </c>
      <c r="AA111" s="13" t="n">
        <f aca="false">COUNTIFS([1]FERMINA!$G$2:$G$44,$B111,[1]FERMINA!$C$2:$C$44,"1")</f>
        <v>0</v>
      </c>
      <c r="AB111" s="13" t="n">
        <f aca="false">COUNTIFS([1]FERMINA!$G$2:$G$44,$B111,[1]FERMINA!$D$2:$D$44,"1")</f>
        <v>0</v>
      </c>
      <c r="AC111" s="16" t="n">
        <f aca="false">COUNTIFS('[1]MIAC-CASTILLO'!$G$2:$G$74,$B111,'[1]MIAC-CASTILLO'!$L$2:$L$74,"0")</f>
        <v>0</v>
      </c>
      <c r="AD111" s="17" t="n">
        <f aca="false">COUNTIFS([1]MANTENIMIENTO!$G$3:$G$117,$B111,[1]MANTENIMIENTO!$C$3:$C$117,"1")</f>
        <v>0</v>
      </c>
      <c r="AE111" s="13" t="n">
        <f aca="false">COUNTIFS([1]MANTENIMIENTO!$G$3:$G$117,$B111,[1]MANTENIMIENTO!$D$3:$D$117,"1")</f>
        <v>0</v>
      </c>
      <c r="AF111" s="16" t="n">
        <f aca="false">COUNTIFS('[1]MIAC-CASTILLO'!$G$2:$G$74,$B111,'[1]MIAC-CASTILLO'!$L$2:$L$74,"0")</f>
        <v>0</v>
      </c>
      <c r="AG111" s="13" t="n">
        <f aca="false">COUNTIFS([1]OFICINAS!$G$2:$G$105,$B111,[1]OFICINAS!$C$2:$C$105,"1")</f>
        <v>0</v>
      </c>
      <c r="AH111" s="13" t="n">
        <f aca="false">COUNTIFS([1]OFICINAS!$G$2:$G$105,$B111,[1]OFICINAS!$D$2:$D$105,"1")</f>
        <v>0</v>
      </c>
      <c r="AI111" s="13" t="n">
        <f aca="false">COUNTIFS([1]OFICINAS!$G$2:$G$105,$B111,[1]OFICINAS!$L$2:$L$105,"0")</f>
        <v>0</v>
      </c>
      <c r="AJ111" s="10" t="n">
        <f aca="false">C111+F111+I111+L111+O111+R111+U111+X111+AA111+AD111+AG111</f>
        <v>0</v>
      </c>
      <c r="AK111" s="13" t="n">
        <f aca="false">D111+G111+J111+M111+P111+S111+V111+Y111+AB111+AE111+AH111</f>
        <v>0</v>
      </c>
      <c r="AL111" s="16" t="n">
        <f aca="false">E111+H111+K111+N111+Q111+T111+W111+Z111+AC111+AF111+AI111</f>
        <v>0</v>
      </c>
      <c r="AM111" s="1"/>
      <c r="AN111" s="1"/>
      <c r="AO111" s="1"/>
      <c r="AP111" s="1"/>
      <c r="AQ111" s="1"/>
      <c r="AR111" s="1"/>
      <c r="AS111" s="1"/>
      <c r="AT111" s="1"/>
      <c r="AU111" s="1"/>
    </row>
    <row r="112" customFormat="false" ht="15.75" hidden="false" customHeight="true" outlineLevel="0" collapsed="false">
      <c r="A112" s="23"/>
      <c r="B112" s="9" t="str">
        <f aca="false">'[1] CATEGORIAS FIJOS PRESUPUESTO 2'!B113</f>
        <v>AYUDANTE ADMINISTRATIVO</v>
      </c>
      <c r="C112" s="10" t="n">
        <f aca="false">COUNTIFS([1]MONTAÑAS!$G$2:$G$111,$B112,[1]MONTAÑAS!$C$2:$C$111,"1")</f>
        <v>0</v>
      </c>
      <c r="D112" s="13" t="n">
        <f aca="false">COUNTIFS([1]MONTAÑAS!$G$2:$G$111,B112,[1]MONTAÑAS!$D$2:$D$111,"1")</f>
        <v>0</v>
      </c>
      <c r="E112" s="16" t="n">
        <f aca="false">COUNTIFS([1]MONTAÑAS!$G$2:$G$111,B112,[1]MONTAÑAS!$L$2:$L$111,"0")</f>
        <v>0</v>
      </c>
      <c r="F112" s="10" t="n">
        <f aca="false">COUNTIFS([1]JAMEOS!$G$2:$G$124,$B112,[1]JAMEOS!$C$2:$C$124,"1")</f>
        <v>0</v>
      </c>
      <c r="G112" s="13" t="n">
        <f aca="false">COUNTIFS([1]JAMEOS!$G$2:$G$115,B112,[1]JAMEOS!$D$2:$D$115,"1")</f>
        <v>0</v>
      </c>
      <c r="H112" s="13" t="n">
        <f aca="false">COUNTIFS([1]JAMEOS!$G$2:$G$115,$B112,[1]JAMEOS!$L$2:$L$115,"0")</f>
        <v>0</v>
      </c>
      <c r="I112" s="10" t="n">
        <f aca="false">COUNTIFS([1]CUEVA!$G$2:$G$132,$B112,[1]CUEVA!$C$2:$C$132,"1")</f>
        <v>0</v>
      </c>
      <c r="J112" s="13" t="n">
        <f aca="false">COUNTIFS([1]CUEVA!$G$2:$G$122,$B112,[1]CUEVA!$D$2:$D$122,"1")</f>
        <v>0</v>
      </c>
      <c r="K112" s="14" t="n">
        <f aca="false">COUNTIFS([1]CUEVA!$G$2:$G$123,$B112,[1]CUEVA!$L$2:$L$123,"0")</f>
        <v>0</v>
      </c>
      <c r="L112" s="10" t="n">
        <f aca="false">COUNTIFS([1]MIRADOR!$G$2:$G$129,$B112,[1]MIRADOR!$C$2:$C$129,"1")</f>
        <v>0</v>
      </c>
      <c r="M112" s="13" t="n">
        <f aca="false">COUNTIFS([1]MIRADOR!$G$2:$G$118,$B112,[1]MIRADOR!$D$2:$D$118,"1")</f>
        <v>0</v>
      </c>
      <c r="N112" s="13" t="n">
        <f aca="false">COUNTIFS([1]MIRADOR!$G$2:$G$119,$B112,[1]MIRADOR!$L$2:$L$119,"0")</f>
        <v>0</v>
      </c>
      <c r="O112" s="10" t="n">
        <f aca="false">COUNTIFS([1]JARDIN!$G$2:$G$136,$B112,[1]JARDIN!$C$2:$C$136,"1")</f>
        <v>0</v>
      </c>
      <c r="P112" s="13" t="n">
        <f aca="false">COUNTIFS([1]JARDIN!$G$2:$G$126,$B112,[1]JARDIN!$D$2:$D$126,"1")</f>
        <v>0</v>
      </c>
      <c r="Q112" s="14" t="n">
        <f aca="false">COUNTIFS([1]JARDIN!$G$2:$G$126,$B112,[1]JARDIN!$L$2:$L$126,"0")</f>
        <v>0</v>
      </c>
      <c r="R112" s="10" t="n">
        <f aca="false">COUNTIFS([1]MONUMENTO!$G$2:$G$87,$B112,[1]MONUMENTO!$C$2:$C$87,"1")</f>
        <v>0</v>
      </c>
      <c r="S112" s="13" t="n">
        <f aca="false">COUNTIFS([1]MONUMENTO!$G$2:$G$77,$B112,[1]MONUMENTO!$D$2:$D$77,"1")</f>
        <v>0</v>
      </c>
      <c r="T112" s="13" t="n">
        <f aca="false">COUNTIFS([1]MONUMENTO!$G$2:$G$77,$B112,[1]MONUMENTO!$L$2:$L$77,"0")</f>
        <v>0</v>
      </c>
      <c r="U112" s="10" t="n">
        <f aca="false">COUNTIFS('[1]MIAC-CASTILLO'!$G$2:$G$84,$B112,'[1]MIAC-CASTILLO'!$C$2:$C$84,"1")</f>
        <v>0</v>
      </c>
      <c r="V112" s="13" t="n">
        <f aca="false">COUNTIFS('[1]MIAC-CASTILLO'!$G$2:$G$74,$B112,'[1]MIAC-CASTILLO'!$D$2:$D$74,"1")</f>
        <v>0</v>
      </c>
      <c r="W112" s="16" t="n">
        <f aca="false">COUNTIFS('[1]MIAC-CASTILLO'!$G$2:$G$74,$B112,'[1]MIAC-CASTILLO'!$L$2:$L$74,"0")</f>
        <v>0</v>
      </c>
      <c r="X112" s="10" t="n">
        <f aca="false">COUNTIFS([1]ALMACEN!$G$2:$G$119,$B112,[1]ALMACEN!$C$2:$C$119,"1")</f>
        <v>0</v>
      </c>
      <c r="Y112" s="13" t="n">
        <f aca="false">COUNTIFS([1]ALMACEN!$G$2:$G$119,$B112,[1]ALMACEN!$D$2:$D$119,"1")</f>
        <v>0</v>
      </c>
      <c r="Z112" s="16" t="n">
        <f aca="false">COUNTIFS('[1]MIAC-CASTILLO'!$G$2:$G$74,$B112,'[1]MIAC-CASTILLO'!$L$2:$L$74,"0")</f>
        <v>0</v>
      </c>
      <c r="AA112" s="13" t="n">
        <f aca="false">COUNTIFS([1]FERMINA!$G$2:$G$44,$B112,[1]FERMINA!$C$2:$C$44,"1")</f>
        <v>0</v>
      </c>
      <c r="AB112" s="13" t="n">
        <f aca="false">COUNTIFS([1]FERMINA!$G$2:$G$44,$B112,[1]FERMINA!$D$2:$D$44,"1")</f>
        <v>0</v>
      </c>
      <c r="AC112" s="16" t="n">
        <f aca="false">COUNTIFS('[1]MIAC-CASTILLO'!$G$2:$G$74,$B112,'[1]MIAC-CASTILLO'!$L$2:$L$74,"0")</f>
        <v>0</v>
      </c>
      <c r="AD112" s="17" t="n">
        <f aca="false">COUNTIFS([1]MANTENIMIENTO!$G$3:$G$117,$B112,[1]MANTENIMIENTO!$C$3:$C$117,"1")</f>
        <v>0</v>
      </c>
      <c r="AE112" s="13" t="n">
        <f aca="false">COUNTIFS([1]MANTENIMIENTO!$G$3:$G$117,$B112,[1]MANTENIMIENTO!$D$3:$D$117,"1")</f>
        <v>0</v>
      </c>
      <c r="AF112" s="16" t="n">
        <f aca="false">COUNTIFS('[1]MIAC-CASTILLO'!$G$2:$G$74,$B112,'[1]MIAC-CASTILLO'!$L$2:$L$74,"0")</f>
        <v>0</v>
      </c>
      <c r="AG112" s="13" t="n">
        <f aca="false">COUNTIFS([1]OFICINAS!$G$2:$G$105,$B112,[1]OFICINAS!$C$2:$C$105,"1")</f>
        <v>0</v>
      </c>
      <c r="AH112" s="13" t="n">
        <f aca="false">COUNTIFS([1]OFICINAS!$G$2:$G$105,$B112,[1]OFICINAS!$D$2:$D$105,"1")</f>
        <v>0</v>
      </c>
      <c r="AI112" s="13" t="n">
        <f aca="false">COUNTIFS([1]OFICINAS!$G$2:$G$105,$B112,[1]OFICINAS!$L$2:$L$105,"0")</f>
        <v>0</v>
      </c>
      <c r="AJ112" s="10" t="n">
        <f aca="false">C112+F112+I112+L112+O112+R112+U112+X112+AA112+AD112+AG112</f>
        <v>0</v>
      </c>
      <c r="AK112" s="13" t="n">
        <f aca="false">D112+G112+J112+M112+P112+S112+V112+Y112+AB112+AE112+AH112</f>
        <v>0</v>
      </c>
      <c r="AL112" s="16" t="n">
        <f aca="false">E112+H112+K112+N112+Q112+T112+W112+Z112+AC112+AF112+AI112</f>
        <v>0</v>
      </c>
      <c r="AM112" s="1"/>
      <c r="AN112" s="1"/>
      <c r="AO112" s="1"/>
      <c r="AP112" s="1"/>
      <c r="AQ112" s="1"/>
      <c r="AR112" s="1"/>
      <c r="AS112" s="1"/>
      <c r="AT112" s="1"/>
      <c r="AU112" s="1"/>
    </row>
    <row r="113" customFormat="false" ht="15.75" hidden="false" customHeight="true" outlineLevel="0" collapsed="false">
      <c r="A113" s="23"/>
      <c r="B113" s="19" t="str">
        <f aca="false">'[1] CATEGORIAS FIJOS PRESUPUESTO 2'!B114</f>
        <v>TOTAL NIVEL V</v>
      </c>
      <c r="C113" s="19" t="n">
        <f aca="false">SUM(C100:C112)</f>
        <v>16</v>
      </c>
      <c r="D113" s="26" t="n">
        <f aca="false">SUM(D100:D112)</f>
        <v>3</v>
      </c>
      <c r="E113" s="27" t="n">
        <f aca="false">SUM(E100:E112)</f>
        <v>1</v>
      </c>
      <c r="F113" s="19" t="n">
        <f aca="false">SUM(F100:F112)</f>
        <v>9</v>
      </c>
      <c r="G113" s="26" t="n">
        <f aca="false">SUM(G100:G112)</f>
        <v>3</v>
      </c>
      <c r="H113" s="26" t="n">
        <f aca="false">SUM(H100:H112)</f>
        <v>0</v>
      </c>
      <c r="I113" s="19" t="n">
        <f aca="false">SUM(I100:I112)</f>
        <v>3</v>
      </c>
      <c r="J113" s="26" t="n">
        <f aca="false">SUM(J100:J112)</f>
        <v>1</v>
      </c>
      <c r="K113" s="26" t="n">
        <f aca="false">SUM(K100:K112)</f>
        <v>0</v>
      </c>
      <c r="L113" s="19" t="n">
        <f aca="false">SUM(L100:L112)</f>
        <v>2</v>
      </c>
      <c r="M113" s="26" t="n">
        <f aca="false">SUM(M100:M112)</f>
        <v>0</v>
      </c>
      <c r="N113" s="26" t="n">
        <f aca="false">SUM(N100:N112)</f>
        <v>0</v>
      </c>
      <c r="O113" s="19" t="n">
        <f aca="false">SUM(O100:O112)</f>
        <v>5</v>
      </c>
      <c r="P113" s="26" t="n">
        <f aca="false">SUM(P100:P112)</f>
        <v>1</v>
      </c>
      <c r="Q113" s="26" t="n">
        <f aca="false">SUM(Q100:Q112)</f>
        <v>1</v>
      </c>
      <c r="R113" s="19" t="n">
        <f aca="false">SUM(R100:R112)</f>
        <v>10</v>
      </c>
      <c r="S113" s="26" t="n">
        <f aca="false">SUM(S100:S112)</f>
        <v>1</v>
      </c>
      <c r="T113" s="26" t="n">
        <f aca="false">SUM(T100:T112)</f>
        <v>0</v>
      </c>
      <c r="U113" s="19" t="n">
        <f aca="false">SUM(U100:U112)</f>
        <v>7</v>
      </c>
      <c r="V113" s="26" t="n">
        <f aca="false">SUM(V100:V112)</f>
        <v>1</v>
      </c>
      <c r="W113" s="27" t="n">
        <f aca="false">SUM(W100:W112)</f>
        <v>1</v>
      </c>
      <c r="X113" s="19" t="n">
        <f aca="false">SUM(X100:X112)</f>
        <v>3</v>
      </c>
      <c r="Y113" s="26" t="n">
        <f aca="false">SUM(Y100:Y112)</f>
        <v>2</v>
      </c>
      <c r="Z113" s="27" t="n">
        <f aca="false">SUM(Z100:Z112)</f>
        <v>1</v>
      </c>
      <c r="AA113" s="26" t="n">
        <f aca="false">SUM(AA100:AA112)</f>
        <v>3</v>
      </c>
      <c r="AB113" s="26" t="n">
        <f aca="false">SUM(AB100:AB112)</f>
        <v>1</v>
      </c>
      <c r="AC113" s="26" t="n">
        <f aca="false">SUM(AC100:AC112)</f>
        <v>1</v>
      </c>
      <c r="AD113" s="32" t="n">
        <f aca="false">SUM(AD100:AD112)</f>
        <v>4</v>
      </c>
      <c r="AE113" s="26" t="n">
        <f aca="false">SUM(AE100:AE112)</f>
        <v>2</v>
      </c>
      <c r="AF113" s="26" t="n">
        <f aca="false">SUM(AF100:AF112)</f>
        <v>1</v>
      </c>
      <c r="AG113" s="32" t="n">
        <f aca="false">SUM(AG100:AG112)</f>
        <v>1</v>
      </c>
      <c r="AH113" s="26" t="n">
        <f aca="false">SUM(AH100:AH112)</f>
        <v>0</v>
      </c>
      <c r="AI113" s="26" t="n">
        <f aca="false">SUM(AI100:AI112)</f>
        <v>0</v>
      </c>
      <c r="AJ113" s="32" t="n">
        <f aca="false">C113+F113+I113+L113+O113+R113+U113+X113+AA113+AD113+AG113</f>
        <v>63</v>
      </c>
      <c r="AK113" s="26" t="n">
        <f aca="false">D113+G113+J113+M113+P113+S113+V113+Y113+AB113+AE113+AH113</f>
        <v>15</v>
      </c>
      <c r="AL113" s="26" t="n">
        <f aca="false">E113+H113+K113+N113+Q113+T113+W113+Z113+AC113+AF113+AI113</f>
        <v>6</v>
      </c>
      <c r="AM113" s="33"/>
      <c r="AN113" s="33"/>
      <c r="AO113" s="33"/>
      <c r="AP113" s="33"/>
      <c r="AQ113" s="33"/>
      <c r="AR113" s="33"/>
      <c r="AS113" s="33"/>
      <c r="AT113" s="33"/>
      <c r="AU113" s="33"/>
    </row>
    <row r="114" customFormat="false" ht="15.75" hidden="false" customHeight="true" outlineLevel="0" collapsed="false">
      <c r="A114" s="18"/>
      <c r="B114" s="9" t="str">
        <f aca="false">'[1] CATEGORIAS FIJOS PRESUPUESTO 2'!B115</f>
        <v>BECARIOS</v>
      </c>
      <c r="C114" s="10" t="n">
        <f aca="false">COUNTIFS([1]MONTAÑAS!$G$2:$G$111,$B114,[1]MONTAÑAS!$C$2:$C$111,"1")</f>
        <v>0</v>
      </c>
      <c r="D114" s="13" t="n">
        <f aca="false">COUNTIFS([1]MONTAÑAS!$G$2:$G$111,B114,[1]MONTAÑAS!$D$2:$D$111,"1")</f>
        <v>0</v>
      </c>
      <c r="E114" s="16" t="n">
        <f aca="false">COUNTIFS([1]MONTAÑAS!$G$2:$G$111,B114,[1]MONTAÑAS!$L$2:$L$111,"0")</f>
        <v>0</v>
      </c>
      <c r="F114" s="10" t="n">
        <f aca="false">COUNTIFS([1]JAMEOS!$G$10:$G$124,$B114,[1]JAMEOS!$C$10:$C$124,"1")</f>
        <v>0</v>
      </c>
      <c r="G114" s="13" t="n">
        <f aca="false">COUNTIFS([1]JAMEOS!$G$10:$G$115,B114,[1]JAMEOS!$D$10:$D$115,"1")</f>
        <v>0</v>
      </c>
      <c r="H114" s="13" t="n">
        <f aca="false">COUNTIFS([1]JAMEOS!$G$10:$G$115,$B114,[1]JAMEOS!$L$10:$L$115,"0")</f>
        <v>0</v>
      </c>
      <c r="I114" s="10" t="n">
        <f aca="false">COUNTIFS([1]CUEVA!$G$2:$G$132,$B114,[1]CUEVA!$C$2:$C$132,"1")</f>
        <v>0</v>
      </c>
      <c r="J114" s="13" t="n">
        <f aca="false">COUNTIFS([1]CUEVA!$G$2:$G$122,$B114,[1]CUEVA!$D$2:$D$122,"1")</f>
        <v>0</v>
      </c>
      <c r="K114" s="14" t="n">
        <f aca="false">COUNTIFS([1]CUEVA!$G$2:$G$123,$B114,[1]CUEVA!$L$2:$L$123,"0")</f>
        <v>0</v>
      </c>
      <c r="L114" s="10" t="n">
        <f aca="false">COUNTIFS([1]MIRADOR!$G$2:$G$129,$B114,[1]MIRADOR!$C$2:$C$129,"1")</f>
        <v>0</v>
      </c>
      <c r="M114" s="13" t="n">
        <f aca="false">COUNTIFS([1]MIRADOR!$G$2:$G$118,$B114,[1]MIRADOR!$D$2:$D$118,"1")</f>
        <v>0</v>
      </c>
      <c r="N114" s="13" t="n">
        <f aca="false">COUNTIFS([1]MIRADOR!$G$2:$G$119,$B114,[1]MIRADOR!$L$2:$L$119,"0")</f>
        <v>0</v>
      </c>
      <c r="O114" s="10" t="n">
        <f aca="false">COUNTIFS([1]JARDIN!$G$2:$G$136,$B114,[1]JARDIN!$C$2:$C$136,"1")</f>
        <v>0</v>
      </c>
      <c r="P114" s="13" t="n">
        <f aca="false">COUNTIFS([1]JARDIN!$G$2:$G$126,$B114,[1]JARDIN!$D$2:$D$126,"1")</f>
        <v>0</v>
      </c>
      <c r="Q114" s="14" t="n">
        <f aca="false">COUNTIFS([1]JARDIN!$G$2:$G$126,$B114,[1]JARDIN!$L$2:$L$126,"0")</f>
        <v>0</v>
      </c>
      <c r="R114" s="10" t="n">
        <f aca="false">COUNTIFS([1]MONUMENTO!$G$2:$G$87,$B114,[1]MONUMENTO!$C$2:$C$87,"1")</f>
        <v>0</v>
      </c>
      <c r="S114" s="13" t="n">
        <f aca="false">COUNTIFS([1]MONUMENTO!$G$2:$G$77,$B114,[1]MONUMENTO!$D$2:$D$77,"1")</f>
        <v>0</v>
      </c>
      <c r="T114" s="13" t="n">
        <f aca="false">COUNTIFS([1]MONUMENTO!$G$2:$G$77,$B114,[1]MONUMENTO!$L$2:$L$77,"0")</f>
        <v>0</v>
      </c>
      <c r="U114" s="10" t="n">
        <f aca="false">COUNTIFS('[1]MIAC-CASTILLO'!$G$2:$G$84,$B114,'[1]MIAC-CASTILLO'!$C$2:$C$84,"1")</f>
        <v>0</v>
      </c>
      <c r="V114" s="13" t="n">
        <f aca="false">COUNTIFS('[1]MIAC-CASTILLO'!$G$2:$G$74,$B114,'[1]MIAC-CASTILLO'!$D$2:$D$74,"1")</f>
        <v>0</v>
      </c>
      <c r="W114" s="16" t="n">
        <f aca="false">COUNTIFS('[1]MIAC-CASTILLO'!$G$2:$G$74,$B114,'[1]MIAC-CASTILLO'!$L$2:$L$74,"0")</f>
        <v>0</v>
      </c>
      <c r="X114" s="10" t="n">
        <f aca="false">COUNTIFS([1]ALMACEN!$G$2:$G$119,$B114,[1]ALMACEN!$C$2:$C$119,"1")</f>
        <v>0</v>
      </c>
      <c r="Y114" s="13" t="n">
        <f aca="false">COUNTIFS([1]ALMACEN!$G$2:$G$119,$B114,[1]ALMACEN!$D$2:$D$119,"1")</f>
        <v>0</v>
      </c>
      <c r="Z114" s="16" t="n">
        <f aca="false">COUNTIFS('[1]MIAC-CASTILLO'!$G$2:$G$74,$B114,'[1]MIAC-CASTILLO'!$L$2:$L$74,"0")</f>
        <v>0</v>
      </c>
      <c r="AA114" s="13" t="n">
        <f aca="false">COUNTIFS([1]FERMINA!$G$2:$G$44,$B114,[1]FERMINA!$C$2:$C$44,"1")</f>
        <v>0</v>
      </c>
      <c r="AB114" s="13" t="n">
        <f aca="false">COUNTIFS([1]FERMINA!$G$2:$G$44,$B114,[1]FERMINA!$D$2:$D$44,"1")</f>
        <v>0</v>
      </c>
      <c r="AC114" s="16" t="n">
        <f aca="false">COUNTIFS('[1]MIAC-CASTILLO'!$G$2:$G$74,$B114,'[1]MIAC-CASTILLO'!$L$2:$L$74,"0")</f>
        <v>0</v>
      </c>
      <c r="AD114" s="17" t="n">
        <f aca="false">COUNTIFS([1]MANTENIMIENTO!$G$3:$G$117,$B114,[1]MANTENIMIENTO!$C$3:$C$117,"1")</f>
        <v>0</v>
      </c>
      <c r="AE114" s="13" t="n">
        <f aca="false">COUNTIFS([1]MANTENIMIENTO!$G$3:$G$117,$B114,[1]MANTENIMIENTO!$D$3:$D$117,"1")</f>
        <v>0</v>
      </c>
      <c r="AF114" s="16" t="n">
        <f aca="false">COUNTIFS('[1]MIAC-CASTILLO'!$G$2:$G$74,$B114,'[1]MIAC-CASTILLO'!$L$2:$L$74,"0")</f>
        <v>0</v>
      </c>
      <c r="AG114" s="13" t="n">
        <f aca="false">COUNTIFS([1]OFICINAS!$G$15:$G$105,$B114,[1]OFICINAS!$C$15:$C$105,"1")</f>
        <v>0</v>
      </c>
      <c r="AH114" s="13" t="n">
        <f aca="false">COUNTIFS([1]OFICINAS!$G$15:$G$105,$B114,[1]OFICINAS!$D$15:$D$105,"1")</f>
        <v>0</v>
      </c>
      <c r="AI114" s="13" t="n">
        <f aca="false">COUNTIFS([1]OFICINAS!$G$15:$G$105,$B114,[1]OFICINAS!$L$15:$L$105,"0")</f>
        <v>0</v>
      </c>
      <c r="AJ114" s="10" t="n">
        <f aca="false">C114+F114+I114+L114+O114+R114+U114+X114+AA114+AD114+AG114</f>
        <v>0</v>
      </c>
      <c r="AK114" s="13" t="n">
        <f aca="false">D114+G114+J114+M114+P114+S114+V114+Y114+AB114+AE114+AH114</f>
        <v>0</v>
      </c>
      <c r="AL114" s="16" t="n">
        <f aca="false">E114+H114+K114+N114+Q114+T114+W114+Z114+AC114+AF114+AI114</f>
        <v>0</v>
      </c>
      <c r="AM114" s="1"/>
      <c r="AN114" s="1"/>
      <c r="AO114" s="1"/>
      <c r="AP114" s="1"/>
      <c r="AQ114" s="1"/>
      <c r="AR114" s="1"/>
      <c r="AS114" s="1"/>
      <c r="AT114" s="1"/>
      <c r="AU114" s="1"/>
    </row>
    <row r="115" customFormat="false" ht="15.75" hidden="false" customHeight="true" outlineLevel="0" collapsed="false">
      <c r="A115" s="34"/>
      <c r="B115" s="34" t="str">
        <f aca="false">'[1] CATEGORIAS FIJOS PRESUPUESTO 2'!A119</f>
        <v>TOTAL CENTRO NUMERO DE PERSONAS</v>
      </c>
      <c r="C115" s="35" t="n">
        <f aca="false">C8+C19+C37+C60+C81+C99+C113</f>
        <v>81</v>
      </c>
      <c r="D115" s="36" t="n">
        <f aca="false">D8+D19+D37+D60+D81+D99+D113</f>
        <v>34</v>
      </c>
      <c r="E115" s="37" t="n">
        <f aca="false">E8+E19+E37+E60+E81+E99+E113</f>
        <v>19</v>
      </c>
      <c r="F115" s="38" t="n">
        <f aca="false">F8+F19+F37+F60+F81+F99+F113</f>
        <v>60</v>
      </c>
      <c r="G115" s="38" t="n">
        <f aca="false">G8+G19+G37+G60+G81+G99+G113</f>
        <v>14</v>
      </c>
      <c r="H115" s="38" t="n">
        <f aca="false">H8+H19+H37+H60+H81+H99+H113</f>
        <v>47</v>
      </c>
      <c r="I115" s="35" t="n">
        <f aca="false">I8+I19+I37+I60+I81+I99+I113</f>
        <v>20</v>
      </c>
      <c r="J115" s="36" t="n">
        <f aca="false">J8+J19+J37+J60+J81+J99+J113</f>
        <v>9</v>
      </c>
      <c r="K115" s="36" t="n">
        <f aca="false">K8+K19+K37+K60+K81+K99+K113</f>
        <v>27</v>
      </c>
      <c r="L115" s="39" t="n">
        <f aca="false">L8+L19+L37+L60+L81+L99+L113</f>
        <v>15</v>
      </c>
      <c r="M115" s="38" t="n">
        <f aca="false">M8+M19+M37+M60+M81+M99+M113</f>
        <v>5</v>
      </c>
      <c r="N115" s="38" t="n">
        <f aca="false">N8+N19+N37+N60+N81+N99+N113</f>
        <v>29</v>
      </c>
      <c r="O115" s="35" t="n">
        <f aca="false">O8+O19+O37+O60+O81+O99+O113</f>
        <v>21</v>
      </c>
      <c r="P115" s="36" t="n">
        <f aca="false">P8+P19+P37+P60+P81+P99+P113</f>
        <v>4</v>
      </c>
      <c r="Q115" s="37" t="n">
        <f aca="false">Q8+Q19+Q37+Q60+Q81+Q99+Q113</f>
        <v>27</v>
      </c>
      <c r="R115" s="38" t="n">
        <f aca="false">R8+R19+R37+R60+R81+R99+R113</f>
        <v>44</v>
      </c>
      <c r="S115" s="38" t="n">
        <f aca="false">S8+S19+S37+S60+S81+S99+S113</f>
        <v>6</v>
      </c>
      <c r="T115" s="38" t="n">
        <f aca="false">T8+T19+T37+T60+T81+T99+T113</f>
        <v>25</v>
      </c>
      <c r="U115" s="35" t="n">
        <f aca="false">U8+U19+U37+U60+U81+U99+U113</f>
        <v>27</v>
      </c>
      <c r="V115" s="36" t="n">
        <f aca="false">V8+V19+V37+V60+V81+V99+V113</f>
        <v>9</v>
      </c>
      <c r="W115" s="37" t="n">
        <f aca="false">W8+W19+W37+W60+W81+W99+W113</f>
        <v>37</v>
      </c>
      <c r="X115" s="35" t="n">
        <f aca="false">X8+X19+X37+X60+X81+X99+X113</f>
        <v>8</v>
      </c>
      <c r="Y115" s="36" t="n">
        <f aca="false">Y8+Y19+Y37+Y60+Y81+Y99+Y113</f>
        <v>7</v>
      </c>
      <c r="Z115" s="37" t="n">
        <f aca="false">Z8+Z19+Z37+Z60+Z81+Z99+Z113</f>
        <v>1</v>
      </c>
      <c r="AA115" s="38" t="n">
        <f aca="false">AA8+AA19+AA37+AA60+AA81+AA99+AA113</f>
        <v>8</v>
      </c>
      <c r="AB115" s="38" t="n">
        <f aca="false">AB8+AB19+AB37+AB60+AB81+AB99+AB113</f>
        <v>6</v>
      </c>
      <c r="AC115" s="38" t="n">
        <f aca="false">AC8+AC19+AC37+AC60+AC81+AC99+AC113</f>
        <v>1</v>
      </c>
      <c r="AD115" s="35" t="n">
        <f aca="false">AD8+AD19+AD37+AD60+AD81+AD99+AD113</f>
        <v>40</v>
      </c>
      <c r="AE115" s="36" t="n">
        <f aca="false">AE8+AE19+AE37+AE60+AE81+AE99+AE113</f>
        <v>16</v>
      </c>
      <c r="AF115" s="37" t="n">
        <f aca="false">AF8+AF19+AF37+AF60+AF81+AF99+AF113</f>
        <v>36</v>
      </c>
      <c r="AG115" s="38" t="n">
        <f aca="false">AG8+AG19+AG37+AG60+AG81+AG99+AG113</f>
        <v>62</v>
      </c>
      <c r="AH115" s="38" t="n">
        <f aca="false">AH8+AH19+AH37+AH60+AH81+AH99+AH113</f>
        <v>21</v>
      </c>
      <c r="AI115" s="38" t="n">
        <f aca="false">AI8+AI19+AI37+AI60+AI81+AI99+AI113</f>
        <v>41</v>
      </c>
      <c r="AJ115" s="26" t="n">
        <f aca="false">C115+F115+I115+L115+O115+R115+U115+X115+AA115+AD115+AG115</f>
        <v>386</v>
      </c>
      <c r="AK115" s="26" t="n">
        <f aca="false">D115+G115+J115+M115+P115+S115+V115+Y115+AB115+AE115+AH115</f>
        <v>131</v>
      </c>
      <c r="AL115" s="26" t="n">
        <f aca="false">E115+H115+K115+N115+Q115+T115+W115+Z115+AC115+AF115+AI115</f>
        <v>290</v>
      </c>
      <c r="AM115" s="1"/>
      <c r="AN115" s="1"/>
      <c r="AO115" s="1"/>
      <c r="AP115" s="1"/>
      <c r="AQ115" s="1"/>
      <c r="AR115" s="1"/>
      <c r="AS115" s="1"/>
      <c r="AT115" s="1"/>
      <c r="AU115" s="1"/>
    </row>
    <row r="116" customFormat="false" ht="15.75" hidden="false" customHeight="true" outlineLevel="0" collapsed="false">
      <c r="A116" s="9" t="n">
        <f aca="false">'[1] CATEGORIAS FIJOS PRESUPUESTO 2'!A120</f>
        <v>0</v>
      </c>
      <c r="B116" s="9"/>
      <c r="C116" s="9"/>
      <c r="D116" s="9"/>
      <c r="E116" s="9"/>
      <c r="F116" s="9"/>
      <c r="G116" s="9"/>
      <c r="H116" s="13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40"/>
      <c r="AQ116" s="41"/>
      <c r="AR116" s="41"/>
      <c r="AS116" s="1"/>
      <c r="AT116" s="1"/>
      <c r="AU116" s="1"/>
      <c r="AV116" s="1"/>
      <c r="AW116" s="1"/>
      <c r="AX116" s="1"/>
      <c r="AY116" s="1"/>
      <c r="AZ116" s="1"/>
      <c r="BA116" s="1"/>
    </row>
    <row r="117" customFormat="false" ht="15.75" hidden="false" customHeight="true" outlineLevel="0" collapsed="false">
      <c r="A117" s="9" t="n">
        <f aca="false">'[1] CATEGORIAS FIJOS PRESUPUESTO 2'!A121</f>
        <v>0</v>
      </c>
      <c r="B117" s="9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40"/>
      <c r="AQ117" s="41"/>
      <c r="AR117" s="41"/>
      <c r="AS117" s="1"/>
      <c r="AT117" s="1"/>
      <c r="AU117" s="1"/>
      <c r="AV117" s="1"/>
      <c r="AW117" s="1"/>
      <c r="AX117" s="1"/>
      <c r="AY117" s="1"/>
      <c r="AZ117" s="1"/>
      <c r="BA117" s="1"/>
    </row>
    <row r="118" customFormat="false" ht="15.75" hidden="false" customHeight="true" outlineLevel="0" collapsed="false">
      <c r="A118" s="42"/>
      <c r="B118" s="25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40"/>
      <c r="AQ118" s="41"/>
      <c r="AR118" s="41"/>
      <c r="AS118" s="1"/>
      <c r="AT118" s="1"/>
      <c r="AU118" s="1"/>
      <c r="AV118" s="1"/>
      <c r="AW118" s="1"/>
      <c r="AX118" s="1"/>
      <c r="AY118" s="1"/>
      <c r="AZ118" s="1"/>
      <c r="BA118" s="1"/>
    </row>
    <row r="119" customFormat="false" ht="15.75" hidden="false" customHeight="true" outlineLevel="0" collapsed="false">
      <c r="A119" s="42"/>
      <c r="B119" s="25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40"/>
      <c r="AQ119" s="41"/>
      <c r="AR119" s="41"/>
      <c r="AS119" s="1"/>
      <c r="AT119" s="1"/>
      <c r="AU119" s="1"/>
      <c r="AV119" s="1"/>
      <c r="AW119" s="1"/>
      <c r="AX119" s="1"/>
      <c r="AY119" s="1"/>
      <c r="AZ119" s="1"/>
      <c r="BA119" s="1"/>
    </row>
    <row r="120" customFormat="false" ht="15.75" hidden="false" customHeight="true" outlineLevel="0" collapsed="false">
      <c r="A120" s="43"/>
      <c r="B120" s="25"/>
      <c r="C120" s="43"/>
      <c r="D120" s="25"/>
      <c r="E120" s="25"/>
      <c r="F120" s="25"/>
      <c r="G120" s="44"/>
      <c r="H120" s="4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6"/>
      <c r="AO120" s="46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customFormat="false" ht="15.75" hidden="false" customHeight="true" outlineLevel="0" collapsed="false">
      <c r="A121" s="43"/>
      <c r="B121" s="25"/>
      <c r="C121" s="43"/>
      <c r="D121" s="25"/>
      <c r="E121" s="25"/>
      <c r="F121" s="25"/>
      <c r="G121" s="44"/>
      <c r="H121" s="4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6"/>
      <c r="AO121" s="46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customFormat="false" ht="15.75" hidden="false" customHeight="true" outlineLevel="0" collapsed="false">
      <c r="A122" s="43"/>
      <c r="B122" s="25"/>
      <c r="C122" s="43"/>
      <c r="D122" s="25"/>
      <c r="E122" s="25"/>
      <c r="F122" s="25"/>
      <c r="G122" s="44"/>
      <c r="H122" s="4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customFormat="false" ht="15.75" hidden="false" customHeight="true" outlineLevel="0" collapsed="false">
      <c r="A123" s="43"/>
      <c r="B123" s="25"/>
      <c r="C123" s="43"/>
      <c r="D123" s="25"/>
      <c r="E123" s="25"/>
      <c r="F123" s="25"/>
      <c r="G123" s="44"/>
      <c r="H123" s="4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customFormat="false" ht="15.75" hidden="false" customHeight="true" outlineLevel="0" collapsed="false">
      <c r="A124" s="25"/>
      <c r="B124" s="25"/>
      <c r="C124" s="43"/>
      <c r="D124" s="25"/>
      <c r="E124" s="25"/>
      <c r="F124" s="25"/>
      <c r="G124" s="44"/>
      <c r="H124" s="4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customFormat="false" ht="15.75" hidden="false" customHeight="true" outlineLevel="0" collapsed="false">
      <c r="A125" s="43"/>
      <c r="B125" s="25"/>
      <c r="C125" s="43"/>
      <c r="D125" s="25"/>
      <c r="E125" s="25"/>
      <c r="F125" s="25"/>
      <c r="G125" s="44"/>
      <c r="H125" s="4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customFormat="false" ht="15.75" hidden="false" customHeight="true" outlineLevel="0" collapsed="false">
      <c r="A126" s="25"/>
      <c r="B126" s="25"/>
      <c r="C126" s="43"/>
      <c r="D126" s="25"/>
      <c r="E126" s="25"/>
      <c r="F126" s="25"/>
      <c r="G126" s="44"/>
      <c r="H126" s="4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customFormat="false" ht="15.75" hidden="false" customHeight="true" outlineLevel="0" collapsed="false">
      <c r="A127" s="25"/>
      <c r="B127" s="25"/>
      <c r="C127" s="43"/>
      <c r="D127" s="25"/>
      <c r="E127" s="25"/>
      <c r="F127" s="25"/>
      <c r="G127" s="44"/>
      <c r="H127" s="4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customFormat="false" ht="15.75" hidden="false" customHeight="true" outlineLevel="0" collapsed="false">
      <c r="A128" s="25"/>
      <c r="B128" s="25"/>
      <c r="C128" s="43"/>
      <c r="D128" s="25"/>
      <c r="E128" s="25"/>
      <c r="F128" s="25"/>
      <c r="G128" s="44"/>
      <c r="H128" s="4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customFormat="false" ht="15.75" hidden="false" customHeight="true" outlineLevel="0" collapsed="false">
      <c r="A129" s="1"/>
      <c r="B129" s="1"/>
      <c r="C129" s="4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customFormat="false" ht="15.75" hidden="false" customHeight="true" outlineLevel="0" collapsed="false">
      <c r="A130" s="1"/>
      <c r="B130" s="1"/>
      <c r="C130" s="4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customFormat="false" ht="15.75" hidden="false" customHeight="true" outlineLevel="0" collapsed="false">
      <c r="A131" s="1"/>
      <c r="B131" s="1"/>
      <c r="C131" s="4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customFormat="false" ht="15.75" hidden="false" customHeight="true" outlineLevel="0" collapsed="false">
      <c r="A132" s="1"/>
      <c r="B132" s="1"/>
      <c r="C132" s="4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customFormat="false" ht="15.75" hidden="false" customHeight="true" outlineLevel="0" collapsed="false">
      <c r="A133" s="1"/>
      <c r="B133" s="1"/>
      <c r="C133" s="4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customFormat="false" ht="15.75" hidden="false" customHeight="true" outlineLevel="0" collapsed="false">
      <c r="A134" s="1"/>
      <c r="B134" s="1"/>
      <c r="C134" s="4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customFormat="false" ht="15.75" hidden="false" customHeight="true" outlineLevel="0" collapsed="false">
      <c r="A135" s="1"/>
      <c r="B135" s="1"/>
      <c r="C135" s="4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customFormat="false" ht="15.75" hidden="false" customHeight="true" outlineLevel="0" collapsed="false">
      <c r="A136" s="1"/>
      <c r="B136" s="1"/>
      <c r="C136" s="4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customFormat="false" ht="15.75" hidden="false" customHeight="true" outlineLevel="0" collapsed="false">
      <c r="A137" s="1"/>
      <c r="B137" s="1"/>
      <c r="C137" s="4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customFormat="false" ht="15.75" hidden="false" customHeight="true" outlineLevel="0" collapsed="false">
      <c r="A138" s="1"/>
      <c r="B138" s="1"/>
      <c r="C138" s="4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customFormat="false" ht="15.75" hidden="false" customHeight="true" outlineLevel="0" collapsed="false">
      <c r="A139" s="1"/>
      <c r="B139" s="1"/>
      <c r="C139" s="4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customFormat="false" ht="15.75" hidden="false" customHeight="true" outlineLevel="0" collapsed="false">
      <c r="A140" s="1"/>
      <c r="B140" s="1"/>
      <c r="C140" s="4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customFormat="false" ht="15.75" hidden="false" customHeight="true" outlineLevel="0" collapsed="false">
      <c r="A141" s="1"/>
      <c r="B141" s="1"/>
      <c r="C141" s="4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customFormat="false" ht="15.75" hidden="false" customHeight="true" outlineLevel="0" collapsed="false">
      <c r="A142" s="1"/>
      <c r="B142" s="1"/>
      <c r="C142" s="4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customFormat="false" ht="15.75" hidden="false" customHeight="true" outlineLevel="0" collapsed="false">
      <c r="A143" s="1"/>
      <c r="B143" s="1"/>
      <c r="C143" s="4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customFormat="false" ht="15.75" hidden="false" customHeight="true" outlineLevel="0" collapsed="false">
      <c r="A144" s="1"/>
      <c r="B144" s="1"/>
      <c r="C144" s="4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customFormat="false" ht="15.75" hidden="false" customHeight="true" outlineLevel="0" collapsed="false">
      <c r="A145" s="1"/>
      <c r="B145" s="1"/>
      <c r="C145" s="4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customFormat="false" ht="15.75" hidden="false" customHeight="true" outlineLevel="0" collapsed="false">
      <c r="A146" s="1"/>
      <c r="B146" s="1"/>
      <c r="C146" s="4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customFormat="false" ht="15.75" hidden="false" customHeight="true" outlineLevel="0" collapsed="false">
      <c r="A147" s="1"/>
      <c r="B147" s="1"/>
      <c r="C147" s="4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customFormat="false" ht="15.75" hidden="false" customHeight="true" outlineLevel="0" collapsed="false">
      <c r="A148" s="1"/>
      <c r="B148" s="1"/>
      <c r="C148" s="4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customFormat="false" ht="15.75" hidden="false" customHeight="true" outlineLevel="0" collapsed="false">
      <c r="A149" s="1"/>
      <c r="B149" s="1"/>
      <c r="C149" s="4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customFormat="false" ht="15.75" hidden="false" customHeight="true" outlineLevel="0" collapsed="false">
      <c r="A150" s="1"/>
      <c r="B150" s="1"/>
      <c r="C150" s="4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customFormat="false" ht="15.75" hidden="false" customHeight="true" outlineLevel="0" collapsed="false">
      <c r="A151" s="1"/>
      <c r="B151" s="1"/>
      <c r="C151" s="4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customFormat="false" ht="15.75" hidden="false" customHeight="true" outlineLevel="0" collapsed="false">
      <c r="A152" s="1"/>
      <c r="B152" s="1"/>
      <c r="C152" s="4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customFormat="false" ht="15.75" hidden="false" customHeight="true" outlineLevel="0" collapsed="false">
      <c r="A153" s="1"/>
      <c r="B153" s="1"/>
      <c r="C153" s="4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customFormat="false" ht="15.75" hidden="false" customHeight="true" outlineLevel="0" collapsed="false">
      <c r="A154" s="1"/>
      <c r="B154" s="1"/>
      <c r="C154" s="4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customFormat="false" ht="15.75" hidden="false" customHeight="true" outlineLevel="0" collapsed="false">
      <c r="A155" s="1"/>
      <c r="B155" s="1"/>
      <c r="C155" s="4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customFormat="false" ht="15.75" hidden="false" customHeight="true" outlineLevel="0" collapsed="false">
      <c r="A156" s="1"/>
      <c r="B156" s="1"/>
      <c r="C156" s="4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customFormat="false" ht="15.75" hidden="false" customHeight="true" outlineLevel="0" collapsed="false">
      <c r="A157" s="1"/>
      <c r="B157" s="1"/>
      <c r="C157" s="4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customFormat="false" ht="15.75" hidden="false" customHeight="true" outlineLevel="0" collapsed="false">
      <c r="A158" s="1"/>
      <c r="B158" s="1"/>
      <c r="C158" s="4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customFormat="false" ht="15.75" hidden="false" customHeight="true" outlineLevel="0" collapsed="false">
      <c r="A159" s="1"/>
      <c r="B159" s="1"/>
      <c r="C159" s="4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customFormat="false" ht="15.75" hidden="false" customHeight="true" outlineLevel="0" collapsed="false">
      <c r="A160" s="1"/>
      <c r="B160" s="1"/>
      <c r="C160" s="4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customFormat="false" ht="15.75" hidden="false" customHeight="true" outlineLevel="0" collapsed="false">
      <c r="A161" s="1"/>
      <c r="B161" s="1"/>
      <c r="C161" s="4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customFormat="false" ht="15.75" hidden="false" customHeight="true" outlineLevel="0" collapsed="false">
      <c r="A162" s="1"/>
      <c r="B162" s="1"/>
      <c r="C162" s="4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customFormat="false" ht="15.75" hidden="false" customHeight="true" outlineLevel="0" collapsed="false">
      <c r="A163" s="1"/>
      <c r="B163" s="1"/>
      <c r="C163" s="4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customFormat="false" ht="15.75" hidden="false" customHeight="true" outlineLevel="0" collapsed="false">
      <c r="A164" s="1"/>
      <c r="B164" s="1"/>
      <c r="C164" s="4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customFormat="false" ht="15.75" hidden="false" customHeight="true" outlineLevel="0" collapsed="false">
      <c r="A165" s="1"/>
      <c r="B165" s="1"/>
      <c r="C165" s="4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customFormat="false" ht="15.75" hidden="false" customHeight="true" outlineLevel="0" collapsed="false">
      <c r="A166" s="1"/>
      <c r="B166" s="1"/>
      <c r="C166" s="4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customFormat="false" ht="15.75" hidden="false" customHeight="true" outlineLevel="0" collapsed="false">
      <c r="A167" s="1"/>
      <c r="B167" s="1"/>
      <c r="C167" s="4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customFormat="false" ht="15.75" hidden="false" customHeight="true" outlineLevel="0" collapsed="false">
      <c r="A168" s="1"/>
      <c r="B168" s="1"/>
      <c r="C168" s="4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customFormat="false" ht="15.75" hidden="false" customHeight="true" outlineLevel="0" collapsed="false">
      <c r="A169" s="1"/>
      <c r="B169" s="1"/>
      <c r="C169" s="4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customFormat="false" ht="15.75" hidden="false" customHeight="true" outlineLevel="0" collapsed="false">
      <c r="A170" s="1"/>
      <c r="B170" s="1"/>
      <c r="C170" s="4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customFormat="false" ht="15.75" hidden="false" customHeight="true" outlineLevel="0" collapsed="false">
      <c r="A171" s="1"/>
      <c r="B171" s="1"/>
      <c r="C171" s="4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customFormat="false" ht="15.75" hidden="false" customHeight="true" outlineLevel="0" collapsed="false">
      <c r="A172" s="1"/>
      <c r="B172" s="1"/>
      <c r="C172" s="4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customFormat="false" ht="15.75" hidden="false" customHeight="true" outlineLevel="0" collapsed="false">
      <c r="A173" s="1"/>
      <c r="B173" s="1"/>
      <c r="C173" s="4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customFormat="false" ht="15.75" hidden="false" customHeight="true" outlineLevel="0" collapsed="false">
      <c r="A174" s="1"/>
      <c r="B174" s="1"/>
      <c r="C174" s="4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customFormat="false" ht="15.75" hidden="false" customHeight="true" outlineLevel="0" collapsed="false">
      <c r="A175" s="1"/>
      <c r="B175" s="1"/>
      <c r="C175" s="4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customFormat="false" ht="15.75" hidden="false" customHeight="true" outlineLevel="0" collapsed="false">
      <c r="A176" s="1"/>
      <c r="B176" s="1"/>
      <c r="C176" s="4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customFormat="false" ht="15.75" hidden="false" customHeight="true" outlineLevel="0" collapsed="false">
      <c r="A177" s="1"/>
      <c r="B177" s="1"/>
      <c r="C177" s="4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customFormat="false" ht="15.75" hidden="false" customHeight="true" outlineLevel="0" collapsed="false">
      <c r="A178" s="1"/>
      <c r="B178" s="1"/>
      <c r="C178" s="4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customFormat="false" ht="15.75" hidden="false" customHeight="true" outlineLevel="0" collapsed="false">
      <c r="A179" s="1"/>
      <c r="B179" s="1"/>
      <c r="C179" s="4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customFormat="false" ht="15.75" hidden="false" customHeight="true" outlineLevel="0" collapsed="false">
      <c r="A180" s="1"/>
      <c r="B180" s="1"/>
      <c r="C180" s="4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customFormat="false" ht="15.75" hidden="false" customHeight="true" outlineLevel="0" collapsed="false">
      <c r="A181" s="1"/>
      <c r="B181" s="1"/>
      <c r="C181" s="4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customFormat="false" ht="15.75" hidden="false" customHeight="true" outlineLevel="0" collapsed="false">
      <c r="A182" s="1"/>
      <c r="B182" s="1"/>
      <c r="C182" s="4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customFormat="false" ht="15.75" hidden="false" customHeight="true" outlineLevel="0" collapsed="false">
      <c r="A183" s="1"/>
      <c r="B183" s="1"/>
      <c r="C183" s="4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customFormat="false" ht="15.75" hidden="false" customHeight="true" outlineLevel="0" collapsed="false">
      <c r="A184" s="1"/>
      <c r="B184" s="1"/>
      <c r="C184" s="4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customFormat="false" ht="15.75" hidden="false" customHeight="true" outlineLevel="0" collapsed="false">
      <c r="A185" s="1"/>
      <c r="B185" s="1"/>
      <c r="C185" s="4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customFormat="false" ht="15.75" hidden="false" customHeight="true" outlineLevel="0" collapsed="false">
      <c r="A186" s="1"/>
      <c r="B186" s="1"/>
      <c r="C186" s="4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customFormat="false" ht="15.75" hidden="false" customHeight="true" outlineLevel="0" collapsed="false">
      <c r="A187" s="1"/>
      <c r="B187" s="1"/>
      <c r="C187" s="4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customFormat="false" ht="15.75" hidden="false" customHeight="true" outlineLevel="0" collapsed="false">
      <c r="A188" s="1"/>
      <c r="B188" s="1"/>
      <c r="C188" s="4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customFormat="false" ht="15.75" hidden="false" customHeight="true" outlineLevel="0" collapsed="false">
      <c r="A189" s="1"/>
      <c r="B189" s="1"/>
      <c r="C189" s="4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customFormat="false" ht="15.75" hidden="false" customHeight="true" outlineLevel="0" collapsed="false">
      <c r="A190" s="1"/>
      <c r="B190" s="1"/>
      <c r="C190" s="4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customFormat="false" ht="15.75" hidden="false" customHeight="true" outlineLevel="0" collapsed="false">
      <c r="A191" s="1"/>
      <c r="B191" s="1"/>
      <c r="C191" s="4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customFormat="false" ht="15.75" hidden="false" customHeight="true" outlineLevel="0" collapsed="false">
      <c r="A192" s="1"/>
      <c r="B192" s="1"/>
      <c r="C192" s="4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customFormat="false" ht="15.75" hidden="false" customHeight="true" outlineLevel="0" collapsed="false">
      <c r="A193" s="1"/>
      <c r="B193" s="1"/>
      <c r="C193" s="4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customFormat="false" ht="15.75" hidden="false" customHeight="true" outlineLevel="0" collapsed="false">
      <c r="A194" s="1"/>
      <c r="B194" s="1"/>
      <c r="C194" s="4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customFormat="false" ht="15.75" hidden="false" customHeight="true" outlineLevel="0" collapsed="false">
      <c r="A195" s="1"/>
      <c r="B195" s="1"/>
      <c r="C195" s="4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customFormat="false" ht="15.75" hidden="false" customHeight="true" outlineLevel="0" collapsed="false">
      <c r="A196" s="1"/>
      <c r="B196" s="1"/>
      <c r="C196" s="4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customFormat="false" ht="15.75" hidden="false" customHeight="true" outlineLevel="0" collapsed="false">
      <c r="A197" s="1"/>
      <c r="B197" s="1"/>
      <c r="C197" s="4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customFormat="false" ht="15.75" hidden="false" customHeight="true" outlineLevel="0" collapsed="false">
      <c r="A198" s="1"/>
      <c r="B198" s="1"/>
      <c r="C198" s="4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customFormat="false" ht="15.75" hidden="false" customHeight="true" outlineLevel="0" collapsed="false">
      <c r="A199" s="1"/>
      <c r="B199" s="1"/>
      <c r="C199" s="4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customFormat="false" ht="15.75" hidden="false" customHeight="true" outlineLevel="0" collapsed="false">
      <c r="A200" s="1"/>
      <c r="B200" s="1"/>
      <c r="C200" s="4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customFormat="false" ht="15.75" hidden="false" customHeight="true" outlineLevel="0" collapsed="false">
      <c r="A201" s="1"/>
      <c r="B201" s="1"/>
      <c r="C201" s="4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customFormat="false" ht="15.75" hidden="false" customHeight="true" outlineLevel="0" collapsed="false">
      <c r="A202" s="1"/>
      <c r="B202" s="1"/>
      <c r="C202" s="4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customFormat="false" ht="15.75" hidden="false" customHeight="true" outlineLevel="0" collapsed="false">
      <c r="A203" s="1"/>
      <c r="B203" s="1"/>
      <c r="C203" s="4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customFormat="false" ht="15.75" hidden="false" customHeight="true" outlineLevel="0" collapsed="false">
      <c r="A204" s="1"/>
      <c r="B204" s="1"/>
      <c r="C204" s="4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customFormat="false" ht="15.75" hidden="false" customHeight="true" outlineLevel="0" collapsed="false">
      <c r="A205" s="1"/>
      <c r="B205" s="1"/>
      <c r="C205" s="4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customFormat="false" ht="15.75" hidden="false" customHeight="true" outlineLevel="0" collapsed="false">
      <c r="A206" s="1"/>
      <c r="B206" s="1"/>
      <c r="C206" s="4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customFormat="false" ht="15.75" hidden="false" customHeight="true" outlineLevel="0" collapsed="false">
      <c r="A207" s="1"/>
      <c r="B207" s="1"/>
      <c r="C207" s="4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customFormat="false" ht="15.75" hidden="false" customHeight="true" outlineLevel="0" collapsed="false">
      <c r="A208" s="1"/>
      <c r="B208" s="1"/>
      <c r="C208" s="4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customFormat="false" ht="15.75" hidden="false" customHeight="true" outlineLevel="0" collapsed="false">
      <c r="A209" s="1"/>
      <c r="B209" s="1"/>
      <c r="C209" s="4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customFormat="false" ht="15.75" hidden="false" customHeight="true" outlineLevel="0" collapsed="false">
      <c r="A210" s="1"/>
      <c r="B210" s="1"/>
      <c r="C210" s="4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customFormat="false" ht="15.75" hidden="false" customHeight="true" outlineLevel="0" collapsed="false">
      <c r="A211" s="1"/>
      <c r="B211" s="1"/>
      <c r="C211" s="4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customFormat="false" ht="15.75" hidden="false" customHeight="true" outlineLevel="0" collapsed="false">
      <c r="A212" s="1"/>
      <c r="B212" s="1"/>
      <c r="C212" s="4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customFormat="false" ht="15.75" hidden="false" customHeight="true" outlineLevel="0" collapsed="false">
      <c r="A213" s="1"/>
      <c r="B213" s="1"/>
      <c r="C213" s="4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customFormat="false" ht="15.75" hidden="false" customHeight="true" outlineLevel="0" collapsed="false">
      <c r="A214" s="1"/>
      <c r="B214" s="1"/>
      <c r="C214" s="4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customFormat="false" ht="15.75" hidden="false" customHeight="true" outlineLevel="0" collapsed="false">
      <c r="A215" s="1"/>
      <c r="B215" s="1"/>
      <c r="C215" s="4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customFormat="false" ht="15.75" hidden="false" customHeight="true" outlineLevel="0" collapsed="false">
      <c r="A216" s="1"/>
      <c r="B216" s="1"/>
      <c r="C216" s="4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customFormat="false" ht="15.75" hidden="false" customHeight="true" outlineLevel="0" collapsed="false">
      <c r="A217" s="1"/>
      <c r="B217" s="1"/>
      <c r="C217" s="4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customFormat="false" ht="15.75" hidden="false" customHeight="true" outlineLevel="0" collapsed="false">
      <c r="A218" s="1"/>
      <c r="B218" s="1"/>
      <c r="C218" s="4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customFormat="false" ht="15.75" hidden="false" customHeight="true" outlineLevel="0" collapsed="false">
      <c r="A219" s="1"/>
      <c r="B219" s="1"/>
      <c r="C219" s="4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customFormat="false" ht="15.75" hidden="false" customHeight="true" outlineLevel="0" collapsed="false">
      <c r="A220" s="1"/>
      <c r="B220" s="1"/>
      <c r="C220" s="4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customFormat="false" ht="15.75" hidden="false" customHeight="true" outlineLevel="0" collapsed="false">
      <c r="A221" s="1"/>
      <c r="B221" s="1"/>
      <c r="C221" s="4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customFormat="false" ht="15.75" hidden="false" customHeight="true" outlineLevel="0" collapsed="false">
      <c r="A222" s="1"/>
      <c r="B222" s="1"/>
      <c r="C222" s="4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customFormat="false" ht="15.75" hidden="false" customHeight="true" outlineLevel="0" collapsed="false">
      <c r="A223" s="1"/>
      <c r="B223" s="1"/>
      <c r="C223" s="4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customFormat="false" ht="15.75" hidden="false" customHeight="true" outlineLevel="0" collapsed="false">
      <c r="A224" s="1"/>
      <c r="B224" s="1"/>
      <c r="C224" s="4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customFormat="false" ht="15.75" hidden="false" customHeight="true" outlineLevel="0" collapsed="false">
      <c r="A225" s="1"/>
      <c r="B225" s="1"/>
      <c r="C225" s="4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customFormat="false" ht="15.75" hidden="false" customHeight="true" outlineLevel="0" collapsed="false">
      <c r="A226" s="1"/>
      <c r="B226" s="1"/>
      <c r="C226" s="4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customFormat="false" ht="15.75" hidden="false" customHeight="true" outlineLevel="0" collapsed="false">
      <c r="A227" s="1"/>
      <c r="B227" s="1"/>
      <c r="C227" s="4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customFormat="false" ht="15.75" hidden="false" customHeight="true" outlineLevel="0" collapsed="false">
      <c r="A228" s="1"/>
      <c r="B228" s="1"/>
      <c r="C228" s="4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customFormat="false" ht="15.75" hidden="false" customHeight="true" outlineLevel="0" collapsed="false">
      <c r="A229" s="1"/>
      <c r="B229" s="1"/>
      <c r="C229" s="4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customFormat="false" ht="15.75" hidden="false" customHeight="true" outlineLevel="0" collapsed="false">
      <c r="A230" s="1"/>
      <c r="B230" s="1"/>
      <c r="C230" s="4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customFormat="false" ht="15.75" hidden="false" customHeight="true" outlineLevel="0" collapsed="false">
      <c r="A231" s="1"/>
      <c r="B231" s="1"/>
      <c r="C231" s="4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customFormat="false" ht="15.75" hidden="false" customHeight="true" outlineLevel="0" collapsed="false">
      <c r="A232" s="1"/>
      <c r="B232" s="1"/>
      <c r="C232" s="4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customFormat="false" ht="15.75" hidden="false" customHeight="true" outlineLevel="0" collapsed="false">
      <c r="A233" s="1"/>
      <c r="B233" s="1"/>
      <c r="C233" s="4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customFormat="false" ht="15.75" hidden="false" customHeight="true" outlineLevel="0" collapsed="false">
      <c r="A234" s="1"/>
      <c r="B234" s="1"/>
      <c r="C234" s="4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customFormat="false" ht="15.75" hidden="false" customHeight="true" outlineLevel="0" collapsed="false">
      <c r="A235" s="1"/>
      <c r="B235" s="1"/>
      <c r="C235" s="4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customFormat="false" ht="15.75" hidden="false" customHeight="true" outlineLevel="0" collapsed="false">
      <c r="A236" s="1"/>
      <c r="B236" s="1"/>
      <c r="C236" s="4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customFormat="false" ht="15.75" hidden="false" customHeight="true" outlineLevel="0" collapsed="false">
      <c r="A237" s="1"/>
      <c r="B237" s="1"/>
      <c r="C237" s="4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customFormat="false" ht="15.75" hidden="false" customHeight="true" outlineLevel="0" collapsed="false">
      <c r="A238" s="1"/>
      <c r="B238" s="1"/>
      <c r="C238" s="4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customFormat="false" ht="15.75" hidden="false" customHeight="true" outlineLevel="0" collapsed="false">
      <c r="A239" s="1"/>
      <c r="B239" s="1"/>
      <c r="C239" s="4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customFormat="false" ht="15.75" hidden="false" customHeight="true" outlineLevel="0" collapsed="false">
      <c r="A240" s="1"/>
      <c r="B240" s="1"/>
      <c r="C240" s="4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customFormat="false" ht="15.75" hidden="false" customHeight="true" outlineLevel="0" collapsed="false">
      <c r="A241" s="1"/>
      <c r="B241" s="1"/>
      <c r="C241" s="4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customFormat="false" ht="15.75" hidden="false" customHeight="true" outlineLevel="0" collapsed="false">
      <c r="A242" s="1"/>
      <c r="B242" s="1"/>
      <c r="C242" s="4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customFormat="false" ht="15.75" hidden="false" customHeight="true" outlineLevel="0" collapsed="false">
      <c r="A243" s="1"/>
      <c r="B243" s="1"/>
      <c r="C243" s="4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customFormat="false" ht="15.75" hidden="false" customHeight="true" outlineLevel="0" collapsed="false">
      <c r="A244" s="1"/>
      <c r="B244" s="1"/>
      <c r="C244" s="4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customFormat="false" ht="15.75" hidden="false" customHeight="true" outlineLevel="0" collapsed="false">
      <c r="A245" s="1"/>
      <c r="B245" s="1"/>
      <c r="C245" s="4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customFormat="false" ht="15.75" hidden="false" customHeight="true" outlineLevel="0" collapsed="false">
      <c r="A246" s="1"/>
      <c r="B246" s="1"/>
      <c r="C246" s="4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customFormat="false" ht="15.75" hidden="false" customHeight="true" outlineLevel="0" collapsed="false">
      <c r="A247" s="1"/>
      <c r="B247" s="1"/>
      <c r="C247" s="4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customFormat="false" ht="15.75" hidden="false" customHeight="true" outlineLevel="0" collapsed="false">
      <c r="A248" s="1"/>
      <c r="B248" s="1"/>
      <c r="C248" s="4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customFormat="false" ht="15.75" hidden="false" customHeight="true" outlineLevel="0" collapsed="false">
      <c r="A249" s="1"/>
      <c r="B249" s="1"/>
      <c r="C249" s="4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customFormat="false" ht="15.75" hidden="false" customHeight="true" outlineLevel="0" collapsed="false">
      <c r="A250" s="1"/>
      <c r="B250" s="1"/>
      <c r="C250" s="4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customFormat="false" ht="15.75" hidden="false" customHeight="true" outlineLevel="0" collapsed="false">
      <c r="A251" s="1"/>
      <c r="B251" s="1"/>
      <c r="C251" s="4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customFormat="false" ht="15.75" hidden="false" customHeight="true" outlineLevel="0" collapsed="false">
      <c r="A252" s="1"/>
      <c r="B252" s="1"/>
      <c r="C252" s="4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customFormat="false" ht="15.75" hidden="false" customHeight="true" outlineLevel="0" collapsed="false">
      <c r="A253" s="1"/>
      <c r="B253" s="1"/>
      <c r="C253" s="4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customFormat="false" ht="15.75" hidden="false" customHeight="true" outlineLevel="0" collapsed="false">
      <c r="A254" s="1"/>
      <c r="B254" s="1"/>
      <c r="C254" s="4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customFormat="false" ht="15.75" hidden="false" customHeight="true" outlineLevel="0" collapsed="false">
      <c r="A255" s="1"/>
      <c r="B255" s="1"/>
      <c r="C255" s="4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customFormat="false" ht="15.75" hidden="false" customHeight="true" outlineLevel="0" collapsed="false">
      <c r="A256" s="1"/>
      <c r="B256" s="1"/>
      <c r="C256" s="4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customFormat="false" ht="15.75" hidden="false" customHeight="true" outlineLevel="0" collapsed="false">
      <c r="A257" s="1"/>
      <c r="B257" s="1"/>
      <c r="C257" s="4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customFormat="false" ht="15.75" hidden="false" customHeight="true" outlineLevel="0" collapsed="false">
      <c r="A258" s="1"/>
      <c r="B258" s="1"/>
      <c r="C258" s="4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customFormat="false" ht="15.75" hidden="false" customHeight="true" outlineLevel="0" collapsed="false">
      <c r="A259" s="1"/>
      <c r="B259" s="1"/>
      <c r="C259" s="4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customFormat="false" ht="15.75" hidden="false" customHeight="true" outlineLevel="0" collapsed="false">
      <c r="A260" s="1"/>
      <c r="B260" s="1"/>
      <c r="C260" s="4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customFormat="false" ht="15.75" hidden="false" customHeight="true" outlineLevel="0" collapsed="false">
      <c r="A261" s="1"/>
      <c r="B261" s="1"/>
      <c r="C261" s="4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customFormat="false" ht="15.75" hidden="false" customHeight="true" outlineLevel="0" collapsed="false">
      <c r="A262" s="1"/>
      <c r="B262" s="1"/>
      <c r="C262" s="4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customFormat="false" ht="15.75" hidden="false" customHeight="true" outlineLevel="0" collapsed="false">
      <c r="A263" s="1"/>
      <c r="B263" s="1"/>
      <c r="C263" s="4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customFormat="false" ht="15.75" hidden="false" customHeight="true" outlineLevel="0" collapsed="false">
      <c r="A264" s="1"/>
      <c r="B264" s="1"/>
      <c r="C264" s="4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customFormat="false" ht="15.75" hidden="false" customHeight="true" outlineLevel="0" collapsed="false">
      <c r="A265" s="1"/>
      <c r="B265" s="1"/>
      <c r="C265" s="4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customFormat="false" ht="15.75" hidden="false" customHeight="true" outlineLevel="0" collapsed="false">
      <c r="A266" s="1"/>
      <c r="B266" s="1"/>
      <c r="C266" s="4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customFormat="false" ht="15.75" hidden="false" customHeight="true" outlineLevel="0" collapsed="false">
      <c r="A267" s="1"/>
      <c r="B267" s="1"/>
      <c r="C267" s="4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customFormat="false" ht="15.75" hidden="false" customHeight="true" outlineLevel="0" collapsed="false">
      <c r="A268" s="1"/>
      <c r="B268" s="1"/>
      <c r="C268" s="4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customFormat="false" ht="15.75" hidden="false" customHeight="true" outlineLevel="0" collapsed="false">
      <c r="A269" s="1"/>
      <c r="B269" s="1"/>
      <c r="C269" s="4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customFormat="false" ht="15.75" hidden="false" customHeight="true" outlineLevel="0" collapsed="false">
      <c r="A270" s="1"/>
      <c r="B270" s="1"/>
      <c r="C270" s="4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customFormat="false" ht="15.75" hidden="false" customHeight="true" outlineLevel="0" collapsed="false">
      <c r="A271" s="1"/>
      <c r="B271" s="1"/>
      <c r="C271" s="4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customFormat="false" ht="15.75" hidden="false" customHeight="true" outlineLevel="0" collapsed="false">
      <c r="A272" s="1"/>
      <c r="B272" s="1"/>
      <c r="C272" s="4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customFormat="false" ht="15.75" hidden="false" customHeight="true" outlineLevel="0" collapsed="false">
      <c r="A273" s="1"/>
      <c r="B273" s="1"/>
      <c r="C273" s="4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customFormat="false" ht="15.75" hidden="false" customHeight="true" outlineLevel="0" collapsed="false">
      <c r="A274" s="1"/>
      <c r="B274" s="1"/>
      <c r="C274" s="4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customFormat="false" ht="15.75" hidden="false" customHeight="true" outlineLevel="0" collapsed="false">
      <c r="A275" s="1"/>
      <c r="B275" s="1"/>
      <c r="C275" s="4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customFormat="false" ht="15.75" hidden="false" customHeight="true" outlineLevel="0" collapsed="false">
      <c r="A276" s="1"/>
      <c r="B276" s="1"/>
      <c r="C276" s="4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customFormat="false" ht="15.75" hidden="false" customHeight="true" outlineLevel="0" collapsed="false">
      <c r="A277" s="1"/>
      <c r="B277" s="1"/>
      <c r="C277" s="4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customFormat="false" ht="15.75" hidden="false" customHeight="true" outlineLevel="0" collapsed="false">
      <c r="A278" s="1"/>
      <c r="B278" s="1"/>
      <c r="C278" s="4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customFormat="false" ht="15.75" hidden="false" customHeight="true" outlineLevel="0" collapsed="false">
      <c r="A279" s="1"/>
      <c r="B279" s="1"/>
      <c r="C279" s="4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customFormat="false" ht="15.75" hidden="false" customHeight="true" outlineLevel="0" collapsed="false">
      <c r="A280" s="1"/>
      <c r="B280" s="1"/>
      <c r="C280" s="4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customFormat="false" ht="15.75" hidden="false" customHeight="true" outlineLevel="0" collapsed="false">
      <c r="A281" s="1"/>
      <c r="B281" s="1"/>
      <c r="C281" s="4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customFormat="false" ht="15.75" hidden="false" customHeight="true" outlineLevel="0" collapsed="false">
      <c r="A282" s="1"/>
      <c r="B282" s="1"/>
      <c r="C282" s="4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customFormat="false" ht="15.75" hidden="false" customHeight="true" outlineLevel="0" collapsed="false">
      <c r="A283" s="1"/>
      <c r="B283" s="1"/>
      <c r="C283" s="4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customFormat="false" ht="15.75" hidden="false" customHeight="true" outlineLevel="0" collapsed="false">
      <c r="A284" s="1"/>
      <c r="B284" s="1"/>
      <c r="C284" s="4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customFormat="false" ht="15.75" hidden="false" customHeight="true" outlineLevel="0" collapsed="false">
      <c r="A285" s="1"/>
      <c r="B285" s="1"/>
      <c r="C285" s="4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customFormat="false" ht="15.75" hidden="false" customHeight="true" outlineLevel="0" collapsed="false">
      <c r="A286" s="1"/>
      <c r="B286" s="1"/>
      <c r="C286" s="4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customFormat="false" ht="15.75" hidden="false" customHeight="true" outlineLevel="0" collapsed="false">
      <c r="A287" s="1"/>
      <c r="B287" s="1"/>
      <c r="C287" s="4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customFormat="false" ht="15.75" hidden="false" customHeight="true" outlineLevel="0" collapsed="false">
      <c r="A288" s="1"/>
      <c r="B288" s="1"/>
      <c r="C288" s="4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customFormat="false" ht="15.75" hidden="false" customHeight="true" outlineLevel="0" collapsed="false">
      <c r="A289" s="1"/>
      <c r="B289" s="1"/>
      <c r="C289" s="4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customFormat="false" ht="15.75" hidden="false" customHeight="true" outlineLevel="0" collapsed="false">
      <c r="A290" s="1"/>
      <c r="B290" s="1"/>
      <c r="C290" s="4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customFormat="false" ht="15.75" hidden="false" customHeight="true" outlineLevel="0" collapsed="false">
      <c r="A291" s="1"/>
      <c r="B291" s="1"/>
      <c r="C291" s="4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customFormat="false" ht="15.75" hidden="false" customHeight="true" outlineLevel="0" collapsed="false">
      <c r="A292" s="1"/>
      <c r="B292" s="1"/>
      <c r="C292" s="4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customFormat="false" ht="15.75" hidden="false" customHeight="true" outlineLevel="0" collapsed="false">
      <c r="A293" s="1"/>
      <c r="B293" s="1"/>
      <c r="C293" s="4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customFormat="false" ht="15.75" hidden="false" customHeight="true" outlineLevel="0" collapsed="false">
      <c r="A294" s="1"/>
      <c r="B294" s="1"/>
      <c r="C294" s="4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customFormat="false" ht="15.75" hidden="false" customHeight="true" outlineLevel="0" collapsed="false">
      <c r="A295" s="1"/>
      <c r="B295" s="1"/>
      <c r="C295" s="4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customFormat="false" ht="15.75" hidden="false" customHeight="true" outlineLevel="0" collapsed="false">
      <c r="A296" s="1"/>
      <c r="B296" s="1"/>
      <c r="C296" s="4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customFormat="false" ht="15.75" hidden="false" customHeight="true" outlineLevel="0" collapsed="false">
      <c r="A297" s="1"/>
      <c r="B297" s="1"/>
      <c r="C297" s="4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customFormat="false" ht="15.75" hidden="false" customHeight="true" outlineLevel="0" collapsed="false">
      <c r="A298" s="1"/>
      <c r="B298" s="1"/>
      <c r="C298" s="4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customFormat="false" ht="15.75" hidden="false" customHeight="true" outlineLevel="0" collapsed="false">
      <c r="A299" s="1"/>
      <c r="B299" s="1"/>
      <c r="C299" s="4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customFormat="false" ht="15.75" hidden="false" customHeight="true" outlineLevel="0" collapsed="false">
      <c r="A300" s="1"/>
      <c r="B300" s="1"/>
      <c r="C300" s="4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customFormat="false" ht="15.75" hidden="false" customHeight="true" outlineLevel="0" collapsed="false">
      <c r="A301" s="1"/>
      <c r="B301" s="1"/>
      <c r="C301" s="4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customFormat="false" ht="15.75" hidden="false" customHeight="true" outlineLevel="0" collapsed="false">
      <c r="A302" s="1"/>
      <c r="B302" s="1"/>
      <c r="C302" s="4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customFormat="false" ht="15.75" hidden="false" customHeight="true" outlineLevel="0" collapsed="false">
      <c r="A303" s="1"/>
      <c r="B303" s="1"/>
      <c r="C303" s="4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customFormat="false" ht="15.75" hidden="false" customHeight="true" outlineLevel="0" collapsed="false">
      <c r="A304" s="1"/>
      <c r="B304" s="1"/>
      <c r="C304" s="4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customFormat="false" ht="15.75" hidden="false" customHeight="true" outlineLevel="0" collapsed="false">
      <c r="A305" s="1"/>
      <c r="B305" s="1"/>
      <c r="C305" s="4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customFormat="false" ht="15.75" hidden="false" customHeight="true" outlineLevel="0" collapsed="false">
      <c r="A306" s="1"/>
      <c r="B306" s="1"/>
      <c r="C306" s="4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customFormat="false" ht="15.75" hidden="false" customHeight="true" outlineLevel="0" collapsed="false">
      <c r="A307" s="1"/>
      <c r="B307" s="1"/>
      <c r="C307" s="4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customFormat="false" ht="15.75" hidden="false" customHeight="true" outlineLevel="0" collapsed="false">
      <c r="A308" s="1"/>
      <c r="B308" s="1"/>
      <c r="C308" s="4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customFormat="false" ht="15.75" hidden="false" customHeight="true" outlineLevel="0" collapsed="false">
      <c r="A309" s="1"/>
      <c r="B309" s="1"/>
      <c r="C309" s="4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customFormat="false" ht="15.75" hidden="false" customHeight="true" outlineLevel="0" collapsed="false">
      <c r="A310" s="1"/>
      <c r="B310" s="1"/>
      <c r="C310" s="4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customFormat="false" ht="15.75" hidden="false" customHeight="true" outlineLevel="0" collapsed="false">
      <c r="A311" s="1"/>
      <c r="B311" s="1"/>
      <c r="C311" s="4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customFormat="false" ht="15.75" hidden="false" customHeight="true" outlineLevel="0" collapsed="false">
      <c r="A312" s="1"/>
      <c r="B312" s="1"/>
      <c r="C312" s="4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customFormat="false" ht="15.75" hidden="false" customHeight="true" outlineLevel="0" collapsed="false">
      <c r="A313" s="1"/>
      <c r="B313" s="1"/>
      <c r="C313" s="4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customFormat="false" ht="15.75" hidden="false" customHeight="true" outlineLevel="0" collapsed="false">
      <c r="A314" s="1"/>
      <c r="B314" s="1"/>
      <c r="C314" s="4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customFormat="false" ht="15.75" hidden="false" customHeight="true" outlineLevel="0" collapsed="false">
      <c r="A315" s="1"/>
      <c r="B315" s="1"/>
      <c r="C315" s="4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customFormat="false" ht="15.75" hidden="false" customHeight="true" outlineLevel="0" collapsed="false">
      <c r="A316" s="1"/>
      <c r="B316" s="1"/>
      <c r="C316" s="4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customFormat="false" ht="15.75" hidden="false" customHeight="true" outlineLevel="0" collapsed="false">
      <c r="A317" s="1"/>
      <c r="B317" s="1"/>
      <c r="C317" s="4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customFormat="false" ht="15.75" hidden="false" customHeight="true" outlineLevel="0" collapsed="false">
      <c r="A318" s="1"/>
      <c r="B318" s="1"/>
      <c r="C318" s="4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customFormat="false" ht="15.75" hidden="false" customHeight="true" outlineLevel="0" collapsed="false">
      <c r="A319" s="1"/>
      <c r="B319" s="1"/>
      <c r="C319" s="4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customFormat="false" ht="15.75" hidden="false" customHeight="true" outlineLevel="0" collapsed="false">
      <c r="A320" s="1"/>
      <c r="B320" s="1"/>
      <c r="C320" s="4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customFormat="false" ht="15.75" hidden="false" customHeight="true" outlineLevel="0" collapsed="false">
      <c r="A321" s="1"/>
      <c r="B321" s="1"/>
      <c r="C321" s="4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customFormat="false" ht="15.75" hidden="false" customHeight="true" outlineLevel="0" collapsed="false">
      <c r="A322" s="1"/>
      <c r="B322" s="1"/>
      <c r="C322" s="4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customFormat="false" ht="15.75" hidden="false" customHeight="true" outlineLevel="0" collapsed="false">
      <c r="A323" s="1"/>
      <c r="B323" s="1"/>
      <c r="C323" s="4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customFormat="false" ht="15.75" hidden="false" customHeight="true" outlineLevel="0" collapsed="false">
      <c r="A324" s="1"/>
      <c r="B324" s="1"/>
      <c r="C324" s="4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customFormat="false" ht="15.75" hidden="false" customHeight="true" outlineLevel="0" collapsed="false">
      <c r="A325" s="1"/>
      <c r="B325" s="1"/>
      <c r="C325" s="4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customFormat="false" ht="15.75" hidden="false" customHeight="true" outlineLevel="0" collapsed="false">
      <c r="A326" s="1"/>
      <c r="B326" s="1"/>
      <c r="C326" s="4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customFormat="false" ht="15.75" hidden="false" customHeight="true" outlineLevel="0" collapsed="false">
      <c r="A327" s="1"/>
      <c r="B327" s="1"/>
      <c r="C327" s="4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customFormat="false" ht="15.75" hidden="false" customHeight="true" outlineLevel="0" collapsed="false">
      <c r="A328" s="1"/>
      <c r="B328" s="1"/>
      <c r="C328" s="4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customFormat="false" ht="15.75" hidden="false" customHeight="true" outlineLevel="0" collapsed="false">
      <c r="A329" s="1"/>
      <c r="B329" s="1"/>
      <c r="C329" s="4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customFormat="false" ht="15.75" hidden="false" customHeight="true" outlineLevel="0" collapsed="false">
      <c r="A330" s="1"/>
      <c r="B330" s="1"/>
      <c r="C330" s="4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customFormat="false" ht="15.75" hidden="false" customHeight="true" outlineLevel="0" collapsed="false">
      <c r="A331" s="1"/>
      <c r="B331" s="1"/>
      <c r="C331" s="4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customFormat="false" ht="15.75" hidden="false" customHeight="true" outlineLevel="0" collapsed="false">
      <c r="A332" s="1"/>
      <c r="B332" s="1"/>
      <c r="C332" s="4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customFormat="false" ht="15.75" hidden="false" customHeight="true" outlineLevel="0" collapsed="false">
      <c r="A333" s="1"/>
      <c r="B333" s="1"/>
      <c r="C333" s="4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customFormat="false" ht="15.75" hidden="false" customHeight="true" outlineLevel="0" collapsed="false">
      <c r="A334" s="1"/>
      <c r="B334" s="1"/>
      <c r="C334" s="4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customFormat="false" ht="15.75" hidden="false" customHeight="true" outlineLevel="0" collapsed="false">
      <c r="A335" s="1"/>
      <c r="B335" s="1"/>
      <c r="C335" s="4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customFormat="false" ht="15.75" hidden="false" customHeight="true" outlineLevel="0" collapsed="false">
      <c r="A336" s="1"/>
      <c r="B336" s="1"/>
      <c r="C336" s="4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customFormat="false" ht="15.75" hidden="false" customHeight="true" outlineLevel="0" collapsed="false">
      <c r="A337" s="1"/>
      <c r="B337" s="1"/>
      <c r="C337" s="4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customFormat="false" ht="15.75" hidden="false" customHeight="true" outlineLevel="0" collapsed="false">
      <c r="A338" s="1"/>
      <c r="B338" s="1"/>
      <c r="C338" s="4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customFormat="false" ht="15.75" hidden="false" customHeight="true" outlineLevel="0" collapsed="false">
      <c r="A339" s="1"/>
      <c r="B339" s="1"/>
      <c r="C339" s="4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customFormat="false" ht="15.75" hidden="false" customHeight="true" outlineLevel="0" collapsed="false">
      <c r="A340" s="1"/>
      <c r="B340" s="1"/>
      <c r="C340" s="4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customFormat="false" ht="15.75" hidden="false" customHeight="true" outlineLevel="0" collapsed="false">
      <c r="A341" s="1"/>
      <c r="B341" s="1"/>
      <c r="C341" s="4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customFormat="false" ht="15.75" hidden="false" customHeight="true" outlineLevel="0" collapsed="false">
      <c r="A342" s="1"/>
      <c r="B342" s="1"/>
      <c r="C342" s="4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customFormat="false" ht="15.75" hidden="false" customHeight="true" outlineLevel="0" collapsed="false">
      <c r="A343" s="1"/>
      <c r="B343" s="1"/>
      <c r="C343" s="4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customFormat="false" ht="15.75" hidden="false" customHeight="true" outlineLevel="0" collapsed="false">
      <c r="A344" s="1"/>
      <c r="B344" s="1"/>
      <c r="C344" s="4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customFormat="false" ht="15.75" hidden="false" customHeight="true" outlineLevel="0" collapsed="false">
      <c r="A345" s="1"/>
      <c r="B345" s="1"/>
      <c r="C345" s="4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customFormat="false" ht="15.75" hidden="false" customHeight="true" outlineLevel="0" collapsed="false">
      <c r="A346" s="1"/>
      <c r="B346" s="1"/>
      <c r="C346" s="4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customFormat="false" ht="15.75" hidden="false" customHeight="true" outlineLevel="0" collapsed="false">
      <c r="A347" s="1"/>
      <c r="B347" s="1"/>
      <c r="C347" s="4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customFormat="false" ht="15.75" hidden="false" customHeight="true" outlineLevel="0" collapsed="false">
      <c r="A348" s="1"/>
      <c r="B348" s="1"/>
      <c r="C348" s="4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customFormat="false" ht="15.75" hidden="false" customHeight="true" outlineLevel="0" collapsed="false">
      <c r="A349" s="1"/>
      <c r="B349" s="1"/>
      <c r="C349" s="4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customFormat="false" ht="15.75" hidden="false" customHeight="true" outlineLevel="0" collapsed="false">
      <c r="A350" s="1"/>
      <c r="B350" s="1"/>
      <c r="C350" s="4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customFormat="false" ht="15.75" hidden="false" customHeight="true" outlineLevel="0" collapsed="false">
      <c r="A351" s="1"/>
      <c r="B351" s="1"/>
      <c r="C351" s="4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customFormat="false" ht="15.75" hidden="false" customHeight="true" outlineLevel="0" collapsed="false">
      <c r="A352" s="1"/>
      <c r="B352" s="1"/>
      <c r="C352" s="4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customFormat="false" ht="15.75" hidden="false" customHeight="true" outlineLevel="0" collapsed="false">
      <c r="A353" s="1"/>
      <c r="B353" s="1"/>
      <c r="C353" s="4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customFormat="false" ht="15.75" hidden="false" customHeight="true" outlineLevel="0" collapsed="false">
      <c r="A354" s="1"/>
      <c r="B354" s="1"/>
      <c r="C354" s="4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customFormat="false" ht="15.75" hidden="false" customHeight="true" outlineLevel="0" collapsed="false">
      <c r="A355" s="1"/>
      <c r="B355" s="1"/>
      <c r="C355" s="4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customFormat="false" ht="15.75" hidden="false" customHeight="true" outlineLevel="0" collapsed="false">
      <c r="A356" s="1"/>
      <c r="B356" s="1"/>
      <c r="C356" s="4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customFormat="false" ht="15.75" hidden="false" customHeight="true" outlineLevel="0" collapsed="false">
      <c r="A357" s="1"/>
      <c r="B357" s="1"/>
      <c r="C357" s="4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customFormat="false" ht="15.75" hidden="false" customHeight="true" outlineLevel="0" collapsed="false">
      <c r="A358" s="1"/>
      <c r="B358" s="1"/>
      <c r="C358" s="4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customFormat="false" ht="15.75" hidden="false" customHeight="true" outlineLevel="0" collapsed="false">
      <c r="A359" s="1"/>
      <c r="B359" s="1"/>
      <c r="C359" s="4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customFormat="false" ht="15.75" hidden="false" customHeight="true" outlineLevel="0" collapsed="false">
      <c r="A360" s="1"/>
      <c r="B360" s="1"/>
      <c r="C360" s="4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customFormat="false" ht="15.75" hidden="false" customHeight="true" outlineLevel="0" collapsed="false">
      <c r="A361" s="1"/>
      <c r="B361" s="1"/>
      <c r="C361" s="4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customFormat="false" ht="15.75" hidden="false" customHeight="true" outlineLevel="0" collapsed="false">
      <c r="A362" s="1"/>
      <c r="B362" s="1"/>
      <c r="C362" s="4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customFormat="false" ht="15.75" hidden="false" customHeight="true" outlineLevel="0" collapsed="false">
      <c r="A363" s="1"/>
      <c r="B363" s="1"/>
      <c r="C363" s="4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customFormat="false" ht="15.75" hidden="false" customHeight="true" outlineLevel="0" collapsed="false">
      <c r="A364" s="1"/>
      <c r="B364" s="1"/>
      <c r="C364" s="4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customFormat="false" ht="15.75" hidden="false" customHeight="true" outlineLevel="0" collapsed="false">
      <c r="A365" s="1"/>
      <c r="B365" s="1"/>
      <c r="C365" s="4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customFormat="false" ht="15.75" hidden="false" customHeight="true" outlineLevel="0" collapsed="false">
      <c r="A366" s="1"/>
      <c r="B366" s="1"/>
      <c r="C366" s="4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customFormat="false" ht="15.75" hidden="false" customHeight="true" outlineLevel="0" collapsed="false">
      <c r="A367" s="1"/>
      <c r="B367" s="1"/>
      <c r="C367" s="4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customFormat="false" ht="15.75" hidden="false" customHeight="true" outlineLevel="0" collapsed="false">
      <c r="A368" s="1"/>
      <c r="B368" s="1"/>
      <c r="C368" s="4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customFormat="false" ht="15.75" hidden="false" customHeight="true" outlineLevel="0" collapsed="false">
      <c r="A369" s="1"/>
      <c r="B369" s="1"/>
      <c r="C369" s="4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customFormat="false" ht="15.75" hidden="false" customHeight="true" outlineLevel="0" collapsed="false">
      <c r="A370" s="1"/>
      <c r="B370" s="1"/>
      <c r="C370" s="4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customFormat="false" ht="15.75" hidden="false" customHeight="true" outlineLevel="0" collapsed="false">
      <c r="A371" s="1"/>
      <c r="B371" s="1"/>
      <c r="C371" s="4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customFormat="false" ht="15.75" hidden="false" customHeight="true" outlineLevel="0" collapsed="false">
      <c r="A372" s="1"/>
      <c r="B372" s="1"/>
      <c r="C372" s="4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customFormat="false" ht="15.75" hidden="false" customHeight="true" outlineLevel="0" collapsed="false">
      <c r="A373" s="1"/>
      <c r="B373" s="1"/>
      <c r="C373" s="4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customFormat="false" ht="15.75" hidden="false" customHeight="true" outlineLevel="0" collapsed="false">
      <c r="A374" s="1"/>
      <c r="B374" s="1"/>
      <c r="C374" s="4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customFormat="false" ht="15.75" hidden="false" customHeight="true" outlineLevel="0" collapsed="false">
      <c r="A375" s="1"/>
      <c r="B375" s="1"/>
      <c r="C375" s="4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customFormat="false" ht="15.75" hidden="false" customHeight="true" outlineLevel="0" collapsed="false">
      <c r="A376" s="1"/>
      <c r="B376" s="1"/>
      <c r="C376" s="4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customFormat="false" ht="15.75" hidden="false" customHeight="true" outlineLevel="0" collapsed="false">
      <c r="A377" s="1"/>
      <c r="B377" s="1"/>
      <c r="C377" s="4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customFormat="false" ht="15.75" hidden="false" customHeight="true" outlineLevel="0" collapsed="false">
      <c r="A378" s="1"/>
      <c r="B378" s="1"/>
      <c r="C378" s="4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customFormat="false" ht="15.75" hidden="false" customHeight="true" outlineLevel="0" collapsed="false">
      <c r="A379" s="1"/>
      <c r="B379" s="1"/>
      <c r="C379" s="4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customFormat="false" ht="15.75" hidden="false" customHeight="true" outlineLevel="0" collapsed="false">
      <c r="A380" s="1"/>
      <c r="B380" s="1"/>
      <c r="C380" s="4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customFormat="false" ht="15.75" hidden="false" customHeight="true" outlineLevel="0" collapsed="false">
      <c r="A381" s="1"/>
      <c r="B381" s="1"/>
      <c r="C381" s="4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customFormat="false" ht="15.75" hidden="false" customHeight="true" outlineLevel="0" collapsed="false">
      <c r="A382" s="1"/>
      <c r="B382" s="1"/>
      <c r="C382" s="4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customFormat="false" ht="15.75" hidden="false" customHeight="true" outlineLevel="0" collapsed="false">
      <c r="A383" s="1"/>
      <c r="B383" s="1"/>
      <c r="C383" s="4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customFormat="false" ht="15.75" hidden="false" customHeight="true" outlineLevel="0" collapsed="false">
      <c r="A384" s="1"/>
      <c r="B384" s="1"/>
      <c r="C384" s="4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customFormat="false" ht="15.75" hidden="false" customHeight="true" outlineLevel="0" collapsed="false">
      <c r="A385" s="1"/>
      <c r="B385" s="1"/>
      <c r="C385" s="4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customFormat="false" ht="15.75" hidden="false" customHeight="true" outlineLevel="0" collapsed="false">
      <c r="A386" s="1"/>
      <c r="B386" s="1"/>
      <c r="C386" s="4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customFormat="false" ht="15.75" hidden="false" customHeight="true" outlineLevel="0" collapsed="false">
      <c r="A387" s="1"/>
      <c r="B387" s="1"/>
      <c r="C387" s="4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customFormat="false" ht="15.75" hidden="false" customHeight="true" outlineLevel="0" collapsed="false">
      <c r="A388" s="1"/>
      <c r="B388" s="1"/>
      <c r="C388" s="4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customFormat="false" ht="15.75" hidden="false" customHeight="true" outlineLevel="0" collapsed="false">
      <c r="A389" s="1"/>
      <c r="B389" s="1"/>
      <c r="C389" s="4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customFormat="false" ht="15.75" hidden="false" customHeight="true" outlineLevel="0" collapsed="false">
      <c r="A390" s="1"/>
      <c r="B390" s="1"/>
      <c r="C390" s="4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customFormat="false" ht="15.75" hidden="false" customHeight="true" outlineLevel="0" collapsed="false">
      <c r="A391" s="1"/>
      <c r="B391" s="1"/>
      <c r="C391" s="4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customFormat="false" ht="15.75" hidden="false" customHeight="true" outlineLevel="0" collapsed="false">
      <c r="A392" s="1"/>
      <c r="B392" s="1"/>
      <c r="C392" s="4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customFormat="false" ht="15.75" hidden="false" customHeight="true" outlineLevel="0" collapsed="false">
      <c r="A393" s="1"/>
      <c r="B393" s="1"/>
      <c r="C393" s="4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customFormat="false" ht="15.75" hidden="false" customHeight="true" outlineLevel="0" collapsed="false">
      <c r="A394" s="1"/>
      <c r="B394" s="1"/>
      <c r="C394" s="4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customFormat="false" ht="15.75" hidden="false" customHeight="true" outlineLevel="0" collapsed="false">
      <c r="A395" s="1"/>
      <c r="B395" s="1"/>
      <c r="C395" s="4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customFormat="false" ht="15.75" hidden="false" customHeight="true" outlineLevel="0" collapsed="false">
      <c r="A396" s="1"/>
      <c r="B396" s="1"/>
      <c r="C396" s="4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customFormat="false" ht="15.75" hidden="false" customHeight="true" outlineLevel="0" collapsed="false">
      <c r="A397" s="1"/>
      <c r="B397" s="1"/>
      <c r="C397" s="4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customFormat="false" ht="15.75" hidden="false" customHeight="true" outlineLevel="0" collapsed="false">
      <c r="A398" s="1"/>
      <c r="B398" s="1"/>
      <c r="C398" s="4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customFormat="false" ht="15.75" hidden="false" customHeight="true" outlineLevel="0" collapsed="false">
      <c r="A399" s="1"/>
      <c r="B399" s="1"/>
      <c r="C399" s="4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customFormat="false" ht="15.75" hidden="false" customHeight="true" outlineLevel="0" collapsed="false">
      <c r="A400" s="1"/>
      <c r="B400" s="1"/>
      <c r="C400" s="4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customFormat="false" ht="15.75" hidden="false" customHeight="true" outlineLevel="0" collapsed="false">
      <c r="A401" s="1"/>
      <c r="B401" s="1"/>
      <c r="C401" s="4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customFormat="false" ht="15.75" hidden="false" customHeight="true" outlineLevel="0" collapsed="false">
      <c r="A402" s="1"/>
      <c r="B402" s="1"/>
      <c r="C402" s="4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customFormat="false" ht="15.75" hidden="false" customHeight="true" outlineLevel="0" collapsed="false">
      <c r="A403" s="1"/>
      <c r="B403" s="1"/>
      <c r="C403" s="4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customFormat="false" ht="15.75" hidden="false" customHeight="true" outlineLevel="0" collapsed="false">
      <c r="A404" s="1"/>
      <c r="B404" s="1"/>
      <c r="C404" s="4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customFormat="false" ht="15.75" hidden="false" customHeight="true" outlineLevel="0" collapsed="false">
      <c r="A405" s="1"/>
      <c r="B405" s="1"/>
      <c r="C405" s="4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customFormat="false" ht="15.75" hidden="false" customHeight="true" outlineLevel="0" collapsed="false">
      <c r="A406" s="1"/>
      <c r="B406" s="1"/>
      <c r="C406" s="4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customFormat="false" ht="15.75" hidden="false" customHeight="true" outlineLevel="0" collapsed="false">
      <c r="A407" s="1"/>
      <c r="B407" s="1"/>
      <c r="C407" s="4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customFormat="false" ht="15.75" hidden="false" customHeight="true" outlineLevel="0" collapsed="false">
      <c r="A408" s="1"/>
      <c r="B408" s="1"/>
      <c r="C408" s="4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customFormat="false" ht="15.75" hidden="false" customHeight="true" outlineLevel="0" collapsed="false">
      <c r="A409" s="1"/>
      <c r="B409" s="1"/>
      <c r="C409" s="4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customFormat="false" ht="15.75" hidden="false" customHeight="true" outlineLevel="0" collapsed="false">
      <c r="A410" s="1"/>
      <c r="B410" s="1"/>
      <c r="C410" s="4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customFormat="false" ht="15.75" hidden="false" customHeight="true" outlineLevel="0" collapsed="false">
      <c r="A411" s="1"/>
      <c r="B411" s="1"/>
      <c r="C411" s="4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customFormat="false" ht="15.75" hidden="false" customHeight="true" outlineLevel="0" collapsed="false">
      <c r="A412" s="1"/>
      <c r="B412" s="1"/>
      <c r="C412" s="4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customFormat="false" ht="15.75" hidden="false" customHeight="true" outlineLevel="0" collapsed="false">
      <c r="A413" s="1"/>
      <c r="B413" s="1"/>
      <c r="C413" s="4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customFormat="false" ht="15.75" hidden="false" customHeight="true" outlineLevel="0" collapsed="false">
      <c r="A414" s="1"/>
      <c r="B414" s="1"/>
      <c r="C414" s="4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customFormat="false" ht="15.75" hidden="false" customHeight="true" outlineLevel="0" collapsed="false">
      <c r="A415" s="1"/>
      <c r="B415" s="1"/>
      <c r="C415" s="4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customFormat="false" ht="15.75" hidden="false" customHeight="true" outlineLevel="0" collapsed="false">
      <c r="A416" s="1"/>
      <c r="B416" s="1"/>
      <c r="C416" s="4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customFormat="false" ht="15.75" hidden="false" customHeight="true" outlineLevel="0" collapsed="false">
      <c r="A417" s="1"/>
      <c r="B417" s="1"/>
      <c r="C417" s="4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customFormat="false" ht="15.75" hidden="false" customHeight="true" outlineLevel="0" collapsed="false">
      <c r="A418" s="1"/>
      <c r="B418" s="1"/>
      <c r="C418" s="4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customFormat="false" ht="15.75" hidden="false" customHeight="true" outlineLevel="0" collapsed="false">
      <c r="A419" s="1"/>
      <c r="B419" s="1"/>
      <c r="C419" s="4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customFormat="false" ht="15.75" hidden="false" customHeight="true" outlineLevel="0" collapsed="false">
      <c r="A420" s="1"/>
      <c r="B420" s="1"/>
      <c r="C420" s="4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customFormat="false" ht="15.75" hidden="false" customHeight="true" outlineLevel="0" collapsed="false">
      <c r="A421" s="1"/>
      <c r="B421" s="1"/>
      <c r="C421" s="4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customFormat="false" ht="15.75" hidden="false" customHeight="true" outlineLevel="0" collapsed="false">
      <c r="A422" s="1"/>
      <c r="B422" s="1"/>
      <c r="C422" s="4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customFormat="false" ht="15.75" hidden="false" customHeight="true" outlineLevel="0" collapsed="false">
      <c r="A423" s="1"/>
      <c r="B423" s="1"/>
      <c r="C423" s="4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customFormat="false" ht="15.75" hidden="false" customHeight="true" outlineLevel="0" collapsed="false">
      <c r="A424" s="1"/>
      <c r="B424" s="1"/>
      <c r="C424" s="4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customFormat="false" ht="15.75" hidden="false" customHeight="true" outlineLevel="0" collapsed="false">
      <c r="A425" s="1"/>
      <c r="B425" s="1"/>
      <c r="C425" s="4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customFormat="false" ht="15.75" hidden="false" customHeight="true" outlineLevel="0" collapsed="false">
      <c r="A426" s="1"/>
      <c r="B426" s="1"/>
      <c r="C426" s="4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customFormat="false" ht="15.75" hidden="false" customHeight="true" outlineLevel="0" collapsed="false">
      <c r="A427" s="1"/>
      <c r="B427" s="1"/>
      <c r="C427" s="4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customFormat="false" ht="15.75" hidden="false" customHeight="true" outlineLevel="0" collapsed="false">
      <c r="A428" s="1"/>
      <c r="B428" s="1"/>
      <c r="C428" s="4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customFormat="false" ht="15.75" hidden="false" customHeight="true" outlineLevel="0" collapsed="false">
      <c r="A429" s="1"/>
      <c r="B429" s="1"/>
      <c r="C429" s="4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customFormat="false" ht="15.75" hidden="false" customHeight="true" outlineLevel="0" collapsed="false">
      <c r="A430" s="1"/>
      <c r="B430" s="1"/>
      <c r="C430" s="4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customFormat="false" ht="15.75" hidden="false" customHeight="true" outlineLevel="0" collapsed="false">
      <c r="A431" s="1"/>
      <c r="B431" s="1"/>
      <c r="C431" s="4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customFormat="false" ht="15.75" hidden="false" customHeight="true" outlineLevel="0" collapsed="false">
      <c r="A432" s="1"/>
      <c r="B432" s="1"/>
      <c r="C432" s="4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customFormat="false" ht="15.75" hidden="false" customHeight="true" outlineLevel="0" collapsed="false">
      <c r="A433" s="1"/>
      <c r="B433" s="1"/>
      <c r="C433" s="4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customFormat="false" ht="15.75" hidden="false" customHeight="true" outlineLevel="0" collapsed="false">
      <c r="A434" s="1"/>
      <c r="B434" s="1"/>
      <c r="C434" s="4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customFormat="false" ht="15.75" hidden="false" customHeight="true" outlineLevel="0" collapsed="false">
      <c r="A435" s="1"/>
      <c r="B435" s="1"/>
      <c r="C435" s="4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customFormat="false" ht="15.75" hidden="false" customHeight="true" outlineLevel="0" collapsed="false">
      <c r="A436" s="1"/>
      <c r="B436" s="1"/>
      <c r="C436" s="4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customFormat="false" ht="15.75" hidden="false" customHeight="true" outlineLevel="0" collapsed="false">
      <c r="A437" s="1"/>
      <c r="B437" s="1"/>
      <c r="C437" s="4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customFormat="false" ht="15.75" hidden="false" customHeight="true" outlineLevel="0" collapsed="false">
      <c r="A438" s="1"/>
      <c r="B438" s="1"/>
      <c r="C438" s="4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customFormat="false" ht="15.75" hidden="false" customHeight="true" outlineLevel="0" collapsed="false">
      <c r="A439" s="1"/>
      <c r="B439" s="1"/>
      <c r="C439" s="4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customFormat="false" ht="15.75" hidden="false" customHeight="true" outlineLevel="0" collapsed="false">
      <c r="A440" s="1"/>
      <c r="B440" s="1"/>
      <c r="C440" s="4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customFormat="false" ht="15.75" hidden="false" customHeight="true" outlineLevel="0" collapsed="false">
      <c r="A441" s="1"/>
      <c r="B441" s="1"/>
      <c r="C441" s="4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customFormat="false" ht="15.75" hidden="false" customHeight="true" outlineLevel="0" collapsed="false">
      <c r="A442" s="1"/>
      <c r="B442" s="1"/>
      <c r="C442" s="4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customFormat="false" ht="15.75" hidden="false" customHeight="true" outlineLevel="0" collapsed="false">
      <c r="A443" s="1"/>
      <c r="B443" s="1"/>
      <c r="C443" s="4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customFormat="false" ht="15.75" hidden="false" customHeight="true" outlineLevel="0" collapsed="false">
      <c r="A444" s="1"/>
      <c r="B444" s="1"/>
      <c r="C444" s="4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customFormat="false" ht="15.75" hidden="false" customHeight="true" outlineLevel="0" collapsed="false">
      <c r="A445" s="1"/>
      <c r="B445" s="1"/>
      <c r="C445" s="4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customFormat="false" ht="15.75" hidden="false" customHeight="true" outlineLevel="0" collapsed="false">
      <c r="A446" s="1"/>
      <c r="B446" s="1"/>
      <c r="C446" s="4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customFormat="false" ht="15.75" hidden="false" customHeight="true" outlineLevel="0" collapsed="false">
      <c r="A447" s="1"/>
      <c r="B447" s="1"/>
      <c r="C447" s="4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customFormat="false" ht="15.75" hidden="false" customHeight="true" outlineLevel="0" collapsed="false">
      <c r="A448" s="1"/>
      <c r="B448" s="1"/>
      <c r="C448" s="4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customFormat="false" ht="15.75" hidden="false" customHeight="true" outlineLevel="0" collapsed="false">
      <c r="A449" s="1"/>
      <c r="B449" s="1"/>
      <c r="C449" s="4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customFormat="false" ht="15.75" hidden="false" customHeight="true" outlineLevel="0" collapsed="false">
      <c r="A450" s="1"/>
      <c r="B450" s="1"/>
      <c r="C450" s="4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customFormat="false" ht="15.75" hidden="false" customHeight="true" outlineLevel="0" collapsed="false">
      <c r="A451" s="1"/>
      <c r="B451" s="1"/>
      <c r="C451" s="4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customFormat="false" ht="15.75" hidden="false" customHeight="true" outlineLevel="0" collapsed="false">
      <c r="A452" s="1"/>
      <c r="B452" s="1"/>
      <c r="C452" s="4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customFormat="false" ht="15.75" hidden="false" customHeight="true" outlineLevel="0" collapsed="false">
      <c r="A453" s="1"/>
      <c r="B453" s="1"/>
      <c r="C453" s="4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customFormat="false" ht="15.75" hidden="false" customHeight="true" outlineLevel="0" collapsed="false">
      <c r="A454" s="1"/>
      <c r="B454" s="1"/>
      <c r="C454" s="4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customFormat="false" ht="15.75" hidden="false" customHeight="true" outlineLevel="0" collapsed="false">
      <c r="A455" s="1"/>
      <c r="B455" s="1"/>
      <c r="C455" s="4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customFormat="false" ht="15.75" hidden="false" customHeight="true" outlineLevel="0" collapsed="false">
      <c r="A456" s="1"/>
      <c r="B456" s="1"/>
      <c r="C456" s="4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customFormat="false" ht="15.75" hidden="false" customHeight="true" outlineLevel="0" collapsed="false">
      <c r="A457" s="1"/>
      <c r="B457" s="1"/>
      <c r="C457" s="4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customFormat="false" ht="15.75" hidden="false" customHeight="true" outlineLevel="0" collapsed="false">
      <c r="A458" s="1"/>
      <c r="B458" s="1"/>
      <c r="C458" s="4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customFormat="false" ht="15.75" hidden="false" customHeight="true" outlineLevel="0" collapsed="false">
      <c r="A459" s="1"/>
      <c r="B459" s="1"/>
      <c r="C459" s="4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customFormat="false" ht="15.75" hidden="false" customHeight="true" outlineLevel="0" collapsed="false">
      <c r="A460" s="1"/>
      <c r="B460" s="1"/>
      <c r="C460" s="4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customFormat="false" ht="15.75" hidden="false" customHeight="true" outlineLevel="0" collapsed="false">
      <c r="A461" s="1"/>
      <c r="B461" s="1"/>
      <c r="C461" s="4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customFormat="false" ht="15.75" hidden="false" customHeight="true" outlineLevel="0" collapsed="false">
      <c r="A462" s="1"/>
      <c r="B462" s="1"/>
      <c r="C462" s="4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customFormat="false" ht="15.75" hidden="false" customHeight="true" outlineLevel="0" collapsed="false">
      <c r="A463" s="1"/>
      <c r="B463" s="1"/>
      <c r="C463" s="4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customFormat="false" ht="15.75" hidden="false" customHeight="true" outlineLevel="0" collapsed="false">
      <c r="A464" s="1"/>
      <c r="B464" s="1"/>
      <c r="C464" s="4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customFormat="false" ht="15.75" hidden="false" customHeight="true" outlineLevel="0" collapsed="false">
      <c r="A465" s="1"/>
      <c r="B465" s="1"/>
      <c r="C465" s="4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customFormat="false" ht="15.75" hidden="false" customHeight="true" outlineLevel="0" collapsed="false">
      <c r="A466" s="1"/>
      <c r="B466" s="1"/>
      <c r="C466" s="4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customFormat="false" ht="15.75" hidden="false" customHeight="true" outlineLevel="0" collapsed="false">
      <c r="A467" s="1"/>
      <c r="B467" s="1"/>
      <c r="C467" s="4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customFormat="false" ht="15.75" hidden="false" customHeight="true" outlineLevel="0" collapsed="false">
      <c r="A468" s="1"/>
      <c r="B468" s="1"/>
      <c r="C468" s="4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customFormat="false" ht="15.75" hidden="false" customHeight="true" outlineLevel="0" collapsed="false">
      <c r="A469" s="1"/>
      <c r="B469" s="1"/>
      <c r="C469" s="4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customFormat="false" ht="15.75" hidden="false" customHeight="true" outlineLevel="0" collapsed="false">
      <c r="A470" s="1"/>
      <c r="B470" s="1"/>
      <c r="C470" s="4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customFormat="false" ht="15.75" hidden="false" customHeight="true" outlineLevel="0" collapsed="false">
      <c r="A471" s="1"/>
      <c r="B471" s="1"/>
      <c r="C471" s="4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customFormat="false" ht="15.75" hidden="false" customHeight="true" outlineLevel="0" collapsed="false">
      <c r="A472" s="1"/>
      <c r="B472" s="1"/>
      <c r="C472" s="4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customFormat="false" ht="15.75" hidden="false" customHeight="true" outlineLevel="0" collapsed="false">
      <c r="A473" s="1"/>
      <c r="B473" s="1"/>
      <c r="C473" s="4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customFormat="false" ht="15.75" hidden="false" customHeight="true" outlineLevel="0" collapsed="false">
      <c r="A474" s="1"/>
      <c r="B474" s="1"/>
      <c r="C474" s="4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customFormat="false" ht="15.75" hidden="false" customHeight="true" outlineLevel="0" collapsed="false">
      <c r="A475" s="1"/>
      <c r="B475" s="1"/>
      <c r="C475" s="4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customFormat="false" ht="15.75" hidden="false" customHeight="true" outlineLevel="0" collapsed="false">
      <c r="A476" s="1"/>
      <c r="B476" s="1"/>
      <c r="C476" s="4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customFormat="false" ht="15.75" hidden="false" customHeight="true" outlineLevel="0" collapsed="false">
      <c r="A477" s="1"/>
      <c r="B477" s="1"/>
      <c r="C477" s="4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customFormat="false" ht="15.75" hidden="false" customHeight="true" outlineLevel="0" collapsed="false">
      <c r="A478" s="1"/>
      <c r="B478" s="1"/>
      <c r="C478" s="4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customFormat="false" ht="15.75" hidden="false" customHeight="true" outlineLevel="0" collapsed="false">
      <c r="A479" s="1"/>
      <c r="B479" s="1"/>
      <c r="C479" s="4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customFormat="false" ht="15.75" hidden="false" customHeight="true" outlineLevel="0" collapsed="false">
      <c r="A480" s="1"/>
      <c r="B480" s="1"/>
      <c r="C480" s="4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customFormat="false" ht="15.75" hidden="false" customHeight="true" outlineLevel="0" collapsed="false">
      <c r="A481" s="1"/>
      <c r="B481" s="1"/>
      <c r="C481" s="4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customFormat="false" ht="15.75" hidden="false" customHeight="true" outlineLevel="0" collapsed="false">
      <c r="A482" s="1"/>
      <c r="B482" s="1"/>
      <c r="C482" s="4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customFormat="false" ht="15.75" hidden="false" customHeight="true" outlineLevel="0" collapsed="false">
      <c r="A483" s="1"/>
      <c r="B483" s="1"/>
      <c r="C483" s="4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customFormat="false" ht="15.75" hidden="false" customHeight="true" outlineLevel="0" collapsed="false">
      <c r="A484" s="1"/>
      <c r="B484" s="1"/>
      <c r="C484" s="4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customFormat="false" ht="15.75" hidden="false" customHeight="true" outlineLevel="0" collapsed="false">
      <c r="A485" s="1"/>
      <c r="B485" s="1"/>
      <c r="C485" s="4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customFormat="false" ht="15.75" hidden="false" customHeight="true" outlineLevel="0" collapsed="false">
      <c r="A486" s="1"/>
      <c r="B486" s="1"/>
      <c r="C486" s="4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customFormat="false" ht="15.75" hidden="false" customHeight="true" outlineLevel="0" collapsed="false">
      <c r="A487" s="1"/>
      <c r="B487" s="1"/>
      <c r="C487" s="4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customFormat="false" ht="15.75" hidden="false" customHeight="true" outlineLevel="0" collapsed="false">
      <c r="A488" s="1"/>
      <c r="B488" s="1"/>
      <c r="C488" s="4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customFormat="false" ht="15.75" hidden="false" customHeight="true" outlineLevel="0" collapsed="false">
      <c r="A489" s="1"/>
      <c r="B489" s="1"/>
      <c r="C489" s="4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customFormat="false" ht="15.75" hidden="false" customHeight="true" outlineLevel="0" collapsed="false">
      <c r="A490" s="1"/>
      <c r="B490" s="1"/>
      <c r="C490" s="4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customFormat="false" ht="15.75" hidden="false" customHeight="true" outlineLevel="0" collapsed="false">
      <c r="A491" s="1"/>
      <c r="B491" s="1"/>
      <c r="C491" s="4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customFormat="false" ht="15.75" hidden="false" customHeight="true" outlineLevel="0" collapsed="false">
      <c r="A492" s="1"/>
      <c r="B492" s="1"/>
      <c r="C492" s="4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customFormat="false" ht="15.75" hidden="false" customHeight="true" outlineLevel="0" collapsed="false">
      <c r="A493" s="1"/>
      <c r="B493" s="1"/>
      <c r="C493" s="4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customFormat="false" ht="15.75" hidden="false" customHeight="true" outlineLevel="0" collapsed="false">
      <c r="A494" s="1"/>
      <c r="B494" s="1"/>
      <c r="C494" s="4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customFormat="false" ht="15.75" hidden="false" customHeight="true" outlineLevel="0" collapsed="false">
      <c r="A495" s="1"/>
      <c r="B495" s="1"/>
      <c r="C495" s="4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customFormat="false" ht="15.75" hidden="false" customHeight="true" outlineLevel="0" collapsed="false">
      <c r="A496" s="1"/>
      <c r="B496" s="1"/>
      <c r="C496" s="4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customFormat="false" ht="15.75" hidden="false" customHeight="true" outlineLevel="0" collapsed="false">
      <c r="A497" s="1"/>
      <c r="B497" s="1"/>
      <c r="C497" s="4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customFormat="false" ht="15.75" hidden="false" customHeight="true" outlineLevel="0" collapsed="false">
      <c r="A498" s="1"/>
      <c r="B498" s="1"/>
      <c r="C498" s="4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customFormat="false" ht="15.75" hidden="false" customHeight="true" outlineLevel="0" collapsed="false">
      <c r="A499" s="1"/>
      <c r="B499" s="1"/>
      <c r="C499" s="4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customFormat="false" ht="15.75" hidden="false" customHeight="true" outlineLevel="0" collapsed="false">
      <c r="A500" s="1"/>
      <c r="B500" s="1"/>
      <c r="C500" s="4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customFormat="false" ht="15.75" hidden="false" customHeight="true" outlineLevel="0" collapsed="false">
      <c r="A501" s="1"/>
      <c r="B501" s="1"/>
      <c r="C501" s="4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customFormat="false" ht="15.75" hidden="false" customHeight="true" outlineLevel="0" collapsed="false">
      <c r="A502" s="1"/>
      <c r="B502" s="1"/>
      <c r="C502" s="4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customFormat="false" ht="15.75" hidden="false" customHeight="true" outlineLevel="0" collapsed="false">
      <c r="A503" s="1"/>
      <c r="B503" s="1"/>
      <c r="C503" s="4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customFormat="false" ht="15.75" hidden="false" customHeight="true" outlineLevel="0" collapsed="false">
      <c r="A504" s="1"/>
      <c r="B504" s="1"/>
      <c r="C504" s="4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customFormat="false" ht="15.75" hidden="false" customHeight="true" outlineLevel="0" collapsed="false">
      <c r="A505" s="1"/>
      <c r="B505" s="1"/>
      <c r="C505" s="4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customFormat="false" ht="15.75" hidden="false" customHeight="true" outlineLevel="0" collapsed="false">
      <c r="A506" s="1"/>
      <c r="B506" s="1"/>
      <c r="C506" s="4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customFormat="false" ht="15.75" hidden="false" customHeight="true" outlineLevel="0" collapsed="false">
      <c r="A507" s="1"/>
      <c r="B507" s="1"/>
      <c r="C507" s="4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customFormat="false" ht="15.75" hidden="false" customHeight="true" outlineLevel="0" collapsed="false">
      <c r="A508" s="1"/>
      <c r="B508" s="1"/>
      <c r="C508" s="4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customFormat="false" ht="15.75" hidden="false" customHeight="true" outlineLevel="0" collapsed="false">
      <c r="A509" s="1"/>
      <c r="B509" s="1"/>
      <c r="C509" s="4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customFormat="false" ht="15.75" hidden="false" customHeight="true" outlineLevel="0" collapsed="false">
      <c r="A510" s="1"/>
      <c r="B510" s="1"/>
      <c r="C510" s="4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customFormat="false" ht="15.75" hidden="false" customHeight="true" outlineLevel="0" collapsed="false">
      <c r="A511" s="1"/>
      <c r="B511" s="1"/>
      <c r="C511" s="4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customFormat="false" ht="15.75" hidden="false" customHeight="true" outlineLevel="0" collapsed="false">
      <c r="A512" s="1"/>
      <c r="B512" s="1"/>
      <c r="C512" s="4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customFormat="false" ht="15.75" hidden="false" customHeight="true" outlineLevel="0" collapsed="false">
      <c r="A513" s="1"/>
      <c r="B513" s="1"/>
      <c r="C513" s="4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customFormat="false" ht="15.75" hidden="false" customHeight="true" outlineLevel="0" collapsed="false">
      <c r="A514" s="1"/>
      <c r="B514" s="1"/>
      <c r="C514" s="4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customFormat="false" ht="15.75" hidden="false" customHeight="true" outlineLevel="0" collapsed="false">
      <c r="A515" s="1"/>
      <c r="B515" s="1"/>
      <c r="C515" s="4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customFormat="false" ht="15.75" hidden="false" customHeight="true" outlineLevel="0" collapsed="false">
      <c r="A516" s="1"/>
      <c r="B516" s="1"/>
      <c r="C516" s="4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customFormat="false" ht="15.75" hidden="false" customHeight="true" outlineLevel="0" collapsed="false">
      <c r="A517" s="1"/>
      <c r="B517" s="1"/>
      <c r="C517" s="4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customFormat="false" ht="15.75" hidden="false" customHeight="true" outlineLevel="0" collapsed="false">
      <c r="A518" s="1"/>
      <c r="B518" s="1"/>
      <c r="C518" s="4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customFormat="false" ht="15.75" hidden="false" customHeight="true" outlineLevel="0" collapsed="false">
      <c r="A519" s="1"/>
      <c r="B519" s="1"/>
      <c r="C519" s="4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customFormat="false" ht="15.75" hidden="false" customHeight="true" outlineLevel="0" collapsed="false">
      <c r="A520" s="1"/>
      <c r="B520" s="1"/>
      <c r="C520" s="4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customFormat="false" ht="15.75" hidden="false" customHeight="true" outlineLevel="0" collapsed="false">
      <c r="A521" s="1"/>
      <c r="B521" s="1"/>
      <c r="C521" s="4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customFormat="false" ht="15.75" hidden="false" customHeight="true" outlineLevel="0" collapsed="false">
      <c r="A522" s="1"/>
      <c r="B522" s="1"/>
      <c r="C522" s="4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customFormat="false" ht="15.75" hidden="false" customHeight="true" outlineLevel="0" collapsed="false">
      <c r="A523" s="1"/>
      <c r="B523" s="1"/>
      <c r="C523" s="4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customFormat="false" ht="15.75" hidden="false" customHeight="true" outlineLevel="0" collapsed="false">
      <c r="A524" s="1"/>
      <c r="B524" s="1"/>
      <c r="C524" s="4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customFormat="false" ht="15.75" hidden="false" customHeight="true" outlineLevel="0" collapsed="false">
      <c r="A525" s="1"/>
      <c r="B525" s="1"/>
      <c r="C525" s="4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customFormat="false" ht="15.75" hidden="false" customHeight="true" outlineLevel="0" collapsed="false">
      <c r="A526" s="1"/>
      <c r="B526" s="1"/>
      <c r="C526" s="4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customFormat="false" ht="15.75" hidden="false" customHeight="true" outlineLevel="0" collapsed="false">
      <c r="A527" s="1"/>
      <c r="B527" s="1"/>
      <c r="C527" s="4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customFormat="false" ht="15.75" hidden="false" customHeight="true" outlineLevel="0" collapsed="false">
      <c r="A528" s="1"/>
      <c r="B528" s="1"/>
      <c r="C528" s="4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customFormat="false" ht="15.75" hidden="false" customHeight="true" outlineLevel="0" collapsed="false">
      <c r="A529" s="1"/>
      <c r="B529" s="1"/>
      <c r="C529" s="4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customFormat="false" ht="15.75" hidden="false" customHeight="true" outlineLevel="0" collapsed="false">
      <c r="A530" s="1"/>
      <c r="B530" s="1"/>
      <c r="C530" s="4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customFormat="false" ht="15.75" hidden="false" customHeight="true" outlineLevel="0" collapsed="false">
      <c r="A531" s="1"/>
      <c r="B531" s="1"/>
      <c r="C531" s="4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customFormat="false" ht="15.75" hidden="false" customHeight="true" outlineLevel="0" collapsed="false">
      <c r="A532" s="1"/>
      <c r="B532" s="1"/>
      <c r="C532" s="4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customFormat="false" ht="15.75" hidden="false" customHeight="true" outlineLevel="0" collapsed="false">
      <c r="A533" s="1"/>
      <c r="B533" s="1"/>
      <c r="C533" s="4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customFormat="false" ht="15.75" hidden="false" customHeight="true" outlineLevel="0" collapsed="false">
      <c r="A534" s="1"/>
      <c r="B534" s="1"/>
      <c r="C534" s="4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customFormat="false" ht="15.75" hidden="false" customHeight="true" outlineLevel="0" collapsed="false">
      <c r="A535" s="1"/>
      <c r="B535" s="1"/>
      <c r="C535" s="4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customFormat="false" ht="15.75" hidden="false" customHeight="true" outlineLevel="0" collapsed="false">
      <c r="A536" s="1"/>
      <c r="B536" s="1"/>
      <c r="C536" s="4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customFormat="false" ht="15.75" hidden="false" customHeight="true" outlineLevel="0" collapsed="false">
      <c r="A537" s="1"/>
      <c r="B537" s="1"/>
      <c r="C537" s="4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customFormat="false" ht="15.75" hidden="false" customHeight="true" outlineLevel="0" collapsed="false">
      <c r="A538" s="1"/>
      <c r="B538" s="1"/>
      <c r="C538" s="4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customFormat="false" ht="15.75" hidden="false" customHeight="true" outlineLevel="0" collapsed="false">
      <c r="A539" s="1"/>
      <c r="B539" s="1"/>
      <c r="C539" s="4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customFormat="false" ht="15.75" hidden="false" customHeight="true" outlineLevel="0" collapsed="false">
      <c r="A540" s="1"/>
      <c r="B540" s="1"/>
      <c r="C540" s="4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customFormat="false" ht="15.75" hidden="false" customHeight="true" outlineLevel="0" collapsed="false">
      <c r="A541" s="1"/>
      <c r="B541" s="1"/>
      <c r="C541" s="4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customFormat="false" ht="15.75" hidden="false" customHeight="true" outlineLevel="0" collapsed="false">
      <c r="A542" s="1"/>
      <c r="B542" s="1"/>
      <c r="C542" s="4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customFormat="false" ht="15.75" hidden="false" customHeight="true" outlineLevel="0" collapsed="false">
      <c r="A543" s="1"/>
      <c r="B543" s="1"/>
      <c r="C543" s="4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customFormat="false" ht="15.75" hidden="false" customHeight="true" outlineLevel="0" collapsed="false">
      <c r="A544" s="1"/>
      <c r="B544" s="1"/>
      <c r="C544" s="4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customFormat="false" ht="15.75" hidden="false" customHeight="true" outlineLevel="0" collapsed="false">
      <c r="A545" s="1"/>
      <c r="B545" s="1"/>
      <c r="C545" s="4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customFormat="false" ht="15.75" hidden="false" customHeight="true" outlineLevel="0" collapsed="false">
      <c r="A546" s="1"/>
      <c r="B546" s="1"/>
      <c r="C546" s="4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customFormat="false" ht="15.75" hidden="false" customHeight="true" outlineLevel="0" collapsed="false">
      <c r="A547" s="1"/>
      <c r="B547" s="1"/>
      <c r="C547" s="4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customFormat="false" ht="15.75" hidden="false" customHeight="true" outlineLevel="0" collapsed="false">
      <c r="A548" s="1"/>
      <c r="B548" s="1"/>
      <c r="C548" s="4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customFormat="false" ht="15.75" hidden="false" customHeight="true" outlineLevel="0" collapsed="false">
      <c r="A549" s="1"/>
      <c r="B549" s="1"/>
      <c r="C549" s="4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customFormat="false" ht="15.75" hidden="false" customHeight="true" outlineLevel="0" collapsed="false">
      <c r="A550" s="1"/>
      <c r="B550" s="1"/>
      <c r="C550" s="4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customFormat="false" ht="15.75" hidden="false" customHeight="true" outlineLevel="0" collapsed="false">
      <c r="A551" s="1"/>
      <c r="B551" s="1"/>
      <c r="C551" s="4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customFormat="false" ht="15.75" hidden="false" customHeight="true" outlineLevel="0" collapsed="false">
      <c r="A552" s="1"/>
      <c r="B552" s="1"/>
      <c r="C552" s="4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customFormat="false" ht="15.75" hidden="false" customHeight="true" outlineLevel="0" collapsed="false">
      <c r="A553" s="1"/>
      <c r="B553" s="1"/>
      <c r="C553" s="4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customFormat="false" ht="15.75" hidden="false" customHeight="true" outlineLevel="0" collapsed="false">
      <c r="A554" s="1"/>
      <c r="B554" s="1"/>
      <c r="C554" s="4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customFormat="false" ht="15.75" hidden="false" customHeight="true" outlineLevel="0" collapsed="false">
      <c r="A555" s="1"/>
      <c r="B555" s="1"/>
      <c r="C555" s="4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customFormat="false" ht="15.75" hidden="false" customHeight="true" outlineLevel="0" collapsed="false">
      <c r="A556" s="1"/>
      <c r="B556" s="1"/>
      <c r="C556" s="4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customFormat="false" ht="15.75" hidden="false" customHeight="true" outlineLevel="0" collapsed="false">
      <c r="A557" s="1"/>
      <c r="B557" s="1"/>
      <c r="C557" s="4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customFormat="false" ht="15.75" hidden="false" customHeight="true" outlineLevel="0" collapsed="false">
      <c r="A558" s="1"/>
      <c r="B558" s="1"/>
      <c r="C558" s="4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customFormat="false" ht="15.75" hidden="false" customHeight="true" outlineLevel="0" collapsed="false">
      <c r="A559" s="1"/>
      <c r="B559" s="1"/>
      <c r="C559" s="4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customFormat="false" ht="15.75" hidden="false" customHeight="true" outlineLevel="0" collapsed="false">
      <c r="A560" s="1"/>
      <c r="B560" s="1"/>
      <c r="C560" s="4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customFormat="false" ht="15.75" hidden="false" customHeight="true" outlineLevel="0" collapsed="false">
      <c r="A561" s="1"/>
      <c r="B561" s="1"/>
      <c r="C561" s="4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customFormat="false" ht="15.75" hidden="false" customHeight="true" outlineLevel="0" collapsed="false">
      <c r="A562" s="1"/>
      <c r="B562" s="1"/>
      <c r="C562" s="4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customFormat="false" ht="15.75" hidden="false" customHeight="true" outlineLevel="0" collapsed="false">
      <c r="A563" s="1"/>
      <c r="B563" s="1"/>
      <c r="C563" s="4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customFormat="false" ht="15.75" hidden="false" customHeight="true" outlineLevel="0" collapsed="false">
      <c r="A564" s="1"/>
      <c r="B564" s="1"/>
      <c r="C564" s="4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customFormat="false" ht="15.75" hidden="false" customHeight="true" outlineLevel="0" collapsed="false">
      <c r="A565" s="1"/>
      <c r="B565" s="1"/>
      <c r="C565" s="4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customFormat="false" ht="15.75" hidden="false" customHeight="true" outlineLevel="0" collapsed="false">
      <c r="A566" s="1"/>
      <c r="B566" s="1"/>
      <c r="C566" s="4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customFormat="false" ht="15.75" hidden="false" customHeight="true" outlineLevel="0" collapsed="false">
      <c r="A567" s="1"/>
      <c r="B567" s="1"/>
      <c r="C567" s="4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customFormat="false" ht="15.75" hidden="false" customHeight="true" outlineLevel="0" collapsed="false">
      <c r="A568" s="1"/>
      <c r="B568" s="1"/>
      <c r="C568" s="4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customFormat="false" ht="15.75" hidden="false" customHeight="true" outlineLevel="0" collapsed="false">
      <c r="A569" s="1"/>
      <c r="B569" s="1"/>
      <c r="C569" s="4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customFormat="false" ht="15.75" hidden="false" customHeight="true" outlineLevel="0" collapsed="false">
      <c r="A570" s="1"/>
      <c r="B570" s="1"/>
      <c r="C570" s="4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customFormat="false" ht="15.75" hidden="false" customHeight="true" outlineLevel="0" collapsed="false">
      <c r="A571" s="1"/>
      <c r="B571" s="1"/>
      <c r="C571" s="4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customFormat="false" ht="15.75" hidden="false" customHeight="true" outlineLevel="0" collapsed="false">
      <c r="A572" s="1"/>
      <c r="B572" s="1"/>
      <c r="C572" s="4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customFormat="false" ht="15.75" hidden="false" customHeight="true" outlineLevel="0" collapsed="false">
      <c r="A573" s="1"/>
      <c r="B573" s="1"/>
      <c r="C573" s="4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customFormat="false" ht="15.75" hidden="false" customHeight="true" outlineLevel="0" collapsed="false">
      <c r="A574" s="1"/>
      <c r="B574" s="1"/>
      <c r="C574" s="4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customFormat="false" ht="15.75" hidden="false" customHeight="true" outlineLevel="0" collapsed="false">
      <c r="A575" s="1"/>
      <c r="B575" s="1"/>
      <c r="C575" s="4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customFormat="false" ht="15.75" hidden="false" customHeight="true" outlineLevel="0" collapsed="false">
      <c r="A576" s="1"/>
      <c r="B576" s="1"/>
      <c r="C576" s="4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customFormat="false" ht="15.75" hidden="false" customHeight="true" outlineLevel="0" collapsed="false">
      <c r="A577" s="1"/>
      <c r="B577" s="1"/>
      <c r="C577" s="4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customFormat="false" ht="15.75" hidden="false" customHeight="true" outlineLevel="0" collapsed="false">
      <c r="A578" s="1"/>
      <c r="B578" s="1"/>
      <c r="C578" s="4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customFormat="false" ht="15.75" hidden="false" customHeight="true" outlineLevel="0" collapsed="false">
      <c r="A579" s="1"/>
      <c r="B579" s="1"/>
      <c r="C579" s="4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customFormat="false" ht="15.75" hidden="false" customHeight="true" outlineLevel="0" collapsed="false">
      <c r="A580" s="1"/>
      <c r="B580" s="1"/>
      <c r="C580" s="4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customFormat="false" ht="15.75" hidden="false" customHeight="true" outlineLevel="0" collapsed="false">
      <c r="A581" s="1"/>
      <c r="B581" s="1"/>
      <c r="C581" s="4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customFormat="false" ht="15.75" hidden="false" customHeight="true" outlineLevel="0" collapsed="false">
      <c r="A582" s="1"/>
      <c r="B582" s="1"/>
      <c r="C582" s="4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customFormat="false" ht="15.75" hidden="false" customHeight="true" outlineLevel="0" collapsed="false">
      <c r="A583" s="1"/>
      <c r="B583" s="1"/>
      <c r="C583" s="4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customFormat="false" ht="15.75" hidden="false" customHeight="true" outlineLevel="0" collapsed="false">
      <c r="A584" s="1"/>
      <c r="B584" s="1"/>
      <c r="C584" s="4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customFormat="false" ht="15.75" hidden="false" customHeight="true" outlineLevel="0" collapsed="false">
      <c r="A585" s="1"/>
      <c r="B585" s="1"/>
      <c r="C585" s="4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customFormat="false" ht="15.75" hidden="false" customHeight="true" outlineLevel="0" collapsed="false">
      <c r="A586" s="1"/>
      <c r="B586" s="1"/>
      <c r="C586" s="4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customFormat="false" ht="15.75" hidden="false" customHeight="true" outlineLevel="0" collapsed="false">
      <c r="A587" s="1"/>
      <c r="B587" s="1"/>
      <c r="C587" s="4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customFormat="false" ht="15.75" hidden="false" customHeight="true" outlineLevel="0" collapsed="false">
      <c r="A588" s="1"/>
      <c r="B588" s="1"/>
      <c r="C588" s="4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customFormat="false" ht="15.75" hidden="false" customHeight="true" outlineLevel="0" collapsed="false">
      <c r="A589" s="1"/>
      <c r="B589" s="1"/>
      <c r="C589" s="4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customFormat="false" ht="15.75" hidden="false" customHeight="true" outlineLevel="0" collapsed="false">
      <c r="A590" s="1"/>
      <c r="B590" s="1"/>
      <c r="C590" s="4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customFormat="false" ht="15.75" hidden="false" customHeight="true" outlineLevel="0" collapsed="false">
      <c r="A591" s="1"/>
      <c r="B591" s="1"/>
      <c r="C591" s="4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customFormat="false" ht="15.75" hidden="false" customHeight="true" outlineLevel="0" collapsed="false">
      <c r="A592" s="1"/>
      <c r="B592" s="1"/>
      <c r="C592" s="4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customFormat="false" ht="15.75" hidden="false" customHeight="true" outlineLevel="0" collapsed="false">
      <c r="A593" s="1"/>
      <c r="B593" s="1"/>
      <c r="C593" s="4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customFormat="false" ht="15.75" hidden="false" customHeight="true" outlineLevel="0" collapsed="false">
      <c r="A594" s="1"/>
      <c r="B594" s="1"/>
      <c r="C594" s="4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customFormat="false" ht="15.75" hidden="false" customHeight="true" outlineLevel="0" collapsed="false">
      <c r="A595" s="1"/>
      <c r="B595" s="1"/>
      <c r="C595" s="4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customFormat="false" ht="15.75" hidden="false" customHeight="true" outlineLevel="0" collapsed="false">
      <c r="A596" s="1"/>
      <c r="B596" s="1"/>
      <c r="C596" s="4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customFormat="false" ht="15.75" hidden="false" customHeight="true" outlineLevel="0" collapsed="false">
      <c r="A597" s="1"/>
      <c r="B597" s="1"/>
      <c r="C597" s="4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customFormat="false" ht="15.75" hidden="false" customHeight="true" outlineLevel="0" collapsed="false">
      <c r="A598" s="1"/>
      <c r="B598" s="1"/>
      <c r="C598" s="4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customFormat="false" ht="15.75" hidden="false" customHeight="true" outlineLevel="0" collapsed="false">
      <c r="A599" s="1"/>
      <c r="B599" s="1"/>
      <c r="C599" s="4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customFormat="false" ht="15.75" hidden="false" customHeight="true" outlineLevel="0" collapsed="false">
      <c r="A600" s="1"/>
      <c r="B600" s="1"/>
      <c r="C600" s="4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customFormat="false" ht="15.75" hidden="false" customHeight="true" outlineLevel="0" collapsed="false">
      <c r="A601" s="1"/>
      <c r="B601" s="1"/>
      <c r="C601" s="4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customFormat="false" ht="15.75" hidden="false" customHeight="true" outlineLevel="0" collapsed="false">
      <c r="A602" s="1"/>
      <c r="B602" s="1"/>
      <c r="C602" s="4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customFormat="false" ht="15.75" hidden="false" customHeight="true" outlineLevel="0" collapsed="false">
      <c r="A603" s="1"/>
      <c r="B603" s="1"/>
      <c r="C603" s="4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customFormat="false" ht="15.75" hidden="false" customHeight="true" outlineLevel="0" collapsed="false">
      <c r="A604" s="1"/>
      <c r="B604" s="1"/>
      <c r="C604" s="4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customFormat="false" ht="15.75" hidden="false" customHeight="true" outlineLevel="0" collapsed="false">
      <c r="A605" s="1"/>
      <c r="B605" s="1"/>
      <c r="C605" s="4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customFormat="false" ht="15.75" hidden="false" customHeight="true" outlineLevel="0" collapsed="false">
      <c r="A606" s="1"/>
      <c r="B606" s="1"/>
      <c r="C606" s="4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customFormat="false" ht="15.75" hidden="false" customHeight="true" outlineLevel="0" collapsed="false">
      <c r="A607" s="1"/>
      <c r="B607" s="1"/>
      <c r="C607" s="4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customFormat="false" ht="15.75" hidden="false" customHeight="true" outlineLevel="0" collapsed="false">
      <c r="A608" s="1"/>
      <c r="B608" s="1"/>
      <c r="C608" s="4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customFormat="false" ht="15.75" hidden="false" customHeight="true" outlineLevel="0" collapsed="false">
      <c r="A609" s="1"/>
      <c r="B609" s="1"/>
      <c r="C609" s="4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customFormat="false" ht="15.75" hidden="false" customHeight="true" outlineLevel="0" collapsed="false">
      <c r="A610" s="1"/>
      <c r="B610" s="1"/>
      <c r="C610" s="4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customFormat="false" ht="15.75" hidden="false" customHeight="true" outlineLevel="0" collapsed="false">
      <c r="A611" s="1"/>
      <c r="B611" s="1"/>
      <c r="C611" s="4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customFormat="false" ht="15.75" hidden="false" customHeight="true" outlineLevel="0" collapsed="false">
      <c r="A612" s="1"/>
      <c r="B612" s="1"/>
      <c r="C612" s="4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customFormat="false" ht="15.75" hidden="false" customHeight="true" outlineLevel="0" collapsed="false">
      <c r="A613" s="1"/>
      <c r="B613" s="1"/>
      <c r="C613" s="4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customFormat="false" ht="15.75" hidden="false" customHeight="true" outlineLevel="0" collapsed="false">
      <c r="A614" s="1"/>
      <c r="B614" s="1"/>
      <c r="C614" s="4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customFormat="false" ht="15.75" hidden="false" customHeight="true" outlineLevel="0" collapsed="false">
      <c r="A615" s="1"/>
      <c r="B615" s="1"/>
      <c r="C615" s="4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customFormat="false" ht="15.75" hidden="false" customHeight="true" outlineLevel="0" collapsed="false">
      <c r="A616" s="1"/>
      <c r="B616" s="1"/>
      <c r="C616" s="4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customFormat="false" ht="15.75" hidden="false" customHeight="true" outlineLevel="0" collapsed="false">
      <c r="A617" s="1"/>
      <c r="B617" s="1"/>
      <c r="C617" s="4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customFormat="false" ht="15.75" hidden="false" customHeight="true" outlineLevel="0" collapsed="false">
      <c r="A618" s="1"/>
      <c r="B618" s="1"/>
      <c r="C618" s="4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customFormat="false" ht="15.75" hidden="false" customHeight="true" outlineLevel="0" collapsed="false">
      <c r="A619" s="1"/>
      <c r="B619" s="1"/>
      <c r="C619" s="4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customFormat="false" ht="15.75" hidden="false" customHeight="true" outlineLevel="0" collapsed="false">
      <c r="A620" s="1"/>
      <c r="B620" s="1"/>
      <c r="C620" s="4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customFormat="false" ht="15.75" hidden="false" customHeight="true" outlineLevel="0" collapsed="false">
      <c r="A621" s="1"/>
      <c r="B621" s="1"/>
      <c r="C621" s="4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customFormat="false" ht="15.75" hidden="false" customHeight="true" outlineLevel="0" collapsed="false">
      <c r="A622" s="1"/>
      <c r="B622" s="1"/>
      <c r="C622" s="4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customFormat="false" ht="15.75" hidden="false" customHeight="true" outlineLevel="0" collapsed="false">
      <c r="A623" s="1"/>
      <c r="B623" s="1"/>
      <c r="C623" s="4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customFormat="false" ht="15.75" hidden="false" customHeight="true" outlineLevel="0" collapsed="false">
      <c r="A624" s="1"/>
      <c r="B624" s="1"/>
      <c r="C624" s="4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customFormat="false" ht="15.75" hidden="false" customHeight="true" outlineLevel="0" collapsed="false">
      <c r="A625" s="1"/>
      <c r="B625" s="1"/>
      <c r="C625" s="4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customFormat="false" ht="15.75" hidden="false" customHeight="true" outlineLevel="0" collapsed="false">
      <c r="A626" s="1"/>
      <c r="B626" s="1"/>
      <c r="C626" s="4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customFormat="false" ht="15.75" hidden="false" customHeight="true" outlineLevel="0" collapsed="false">
      <c r="A627" s="1"/>
      <c r="B627" s="1"/>
      <c r="C627" s="4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customFormat="false" ht="15.75" hidden="false" customHeight="true" outlineLevel="0" collapsed="false">
      <c r="A628" s="1"/>
      <c r="B628" s="1"/>
      <c r="C628" s="4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customFormat="false" ht="15.75" hidden="false" customHeight="true" outlineLevel="0" collapsed="false">
      <c r="A629" s="1"/>
      <c r="B629" s="1"/>
      <c r="C629" s="4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customFormat="false" ht="15.75" hidden="false" customHeight="true" outlineLevel="0" collapsed="false">
      <c r="A630" s="1"/>
      <c r="B630" s="1"/>
      <c r="C630" s="4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customFormat="false" ht="15.75" hidden="false" customHeight="true" outlineLevel="0" collapsed="false">
      <c r="A631" s="1"/>
      <c r="B631" s="1"/>
      <c r="C631" s="4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customFormat="false" ht="15.75" hidden="false" customHeight="true" outlineLevel="0" collapsed="false">
      <c r="A632" s="1"/>
      <c r="B632" s="1"/>
      <c r="C632" s="4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customFormat="false" ht="15.75" hidden="false" customHeight="true" outlineLevel="0" collapsed="false">
      <c r="A633" s="1"/>
      <c r="B633" s="1"/>
      <c r="C633" s="4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customFormat="false" ht="15.75" hidden="false" customHeight="true" outlineLevel="0" collapsed="false">
      <c r="A634" s="1"/>
      <c r="B634" s="1"/>
      <c r="C634" s="4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customFormat="false" ht="15.75" hidden="false" customHeight="true" outlineLevel="0" collapsed="false">
      <c r="A635" s="1"/>
      <c r="B635" s="1"/>
      <c r="C635" s="4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customFormat="false" ht="15.75" hidden="false" customHeight="true" outlineLevel="0" collapsed="false">
      <c r="A636" s="1"/>
      <c r="B636" s="1"/>
      <c r="C636" s="4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customFormat="false" ht="15.75" hidden="false" customHeight="true" outlineLevel="0" collapsed="false">
      <c r="A637" s="1"/>
      <c r="B637" s="1"/>
      <c r="C637" s="4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customFormat="false" ht="15.75" hidden="false" customHeight="true" outlineLevel="0" collapsed="false">
      <c r="A638" s="1"/>
      <c r="B638" s="1"/>
      <c r="C638" s="4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customFormat="false" ht="15.75" hidden="false" customHeight="true" outlineLevel="0" collapsed="false">
      <c r="A639" s="1"/>
      <c r="B639" s="1"/>
      <c r="C639" s="4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customFormat="false" ht="15.75" hidden="false" customHeight="true" outlineLevel="0" collapsed="false">
      <c r="A640" s="1"/>
      <c r="B640" s="1"/>
      <c r="C640" s="4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customFormat="false" ht="15.75" hidden="false" customHeight="true" outlineLevel="0" collapsed="false">
      <c r="A641" s="1"/>
      <c r="B641" s="1"/>
      <c r="C641" s="4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customFormat="false" ht="15.75" hidden="false" customHeight="true" outlineLevel="0" collapsed="false">
      <c r="A642" s="1"/>
      <c r="B642" s="1"/>
      <c r="C642" s="4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customFormat="false" ht="15.75" hidden="false" customHeight="true" outlineLevel="0" collapsed="false">
      <c r="A643" s="1"/>
      <c r="B643" s="1"/>
      <c r="C643" s="4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customFormat="false" ht="15.75" hidden="false" customHeight="true" outlineLevel="0" collapsed="false">
      <c r="A644" s="1"/>
      <c r="B644" s="1"/>
      <c r="C644" s="4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customFormat="false" ht="15.75" hidden="false" customHeight="true" outlineLevel="0" collapsed="false">
      <c r="A645" s="1"/>
      <c r="B645" s="1"/>
      <c r="C645" s="4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customFormat="false" ht="15.75" hidden="false" customHeight="true" outlineLevel="0" collapsed="false">
      <c r="A646" s="1"/>
      <c r="B646" s="1"/>
      <c r="C646" s="4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customFormat="false" ht="15.75" hidden="false" customHeight="true" outlineLevel="0" collapsed="false">
      <c r="A647" s="1"/>
      <c r="B647" s="1"/>
      <c r="C647" s="4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customFormat="false" ht="15.75" hidden="false" customHeight="true" outlineLevel="0" collapsed="false">
      <c r="A648" s="1"/>
      <c r="B648" s="1"/>
      <c r="C648" s="4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customFormat="false" ht="15.75" hidden="false" customHeight="true" outlineLevel="0" collapsed="false">
      <c r="A649" s="1"/>
      <c r="B649" s="1"/>
      <c r="C649" s="4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customFormat="false" ht="15.75" hidden="false" customHeight="true" outlineLevel="0" collapsed="false">
      <c r="A650" s="1"/>
      <c r="B650" s="1"/>
      <c r="C650" s="4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customFormat="false" ht="15.75" hidden="false" customHeight="true" outlineLevel="0" collapsed="false">
      <c r="A651" s="1"/>
      <c r="B651" s="1"/>
      <c r="C651" s="4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customFormat="false" ht="15.75" hidden="false" customHeight="true" outlineLevel="0" collapsed="false">
      <c r="A652" s="1"/>
      <c r="B652" s="1"/>
      <c r="C652" s="4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customFormat="false" ht="15.75" hidden="false" customHeight="true" outlineLevel="0" collapsed="false">
      <c r="A653" s="1"/>
      <c r="B653" s="1"/>
      <c r="C653" s="4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customFormat="false" ht="15.75" hidden="false" customHeight="true" outlineLevel="0" collapsed="false">
      <c r="A654" s="1"/>
      <c r="B654" s="1"/>
      <c r="C654" s="4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customFormat="false" ht="15.75" hidden="false" customHeight="true" outlineLevel="0" collapsed="false">
      <c r="A655" s="1"/>
      <c r="B655" s="1"/>
      <c r="C655" s="4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customFormat="false" ht="15.75" hidden="false" customHeight="true" outlineLevel="0" collapsed="false">
      <c r="A656" s="1"/>
      <c r="B656" s="1"/>
      <c r="C656" s="4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customFormat="false" ht="15.75" hidden="false" customHeight="true" outlineLevel="0" collapsed="false">
      <c r="A657" s="1"/>
      <c r="B657" s="1"/>
      <c r="C657" s="4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customFormat="false" ht="15.75" hidden="false" customHeight="true" outlineLevel="0" collapsed="false">
      <c r="A658" s="1"/>
      <c r="B658" s="1"/>
      <c r="C658" s="4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customFormat="false" ht="15.75" hidden="false" customHeight="true" outlineLevel="0" collapsed="false">
      <c r="A659" s="1"/>
      <c r="B659" s="1"/>
      <c r="C659" s="4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customFormat="false" ht="15.75" hidden="false" customHeight="true" outlineLevel="0" collapsed="false">
      <c r="A660" s="1"/>
      <c r="B660" s="1"/>
      <c r="C660" s="4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customFormat="false" ht="15.75" hidden="false" customHeight="true" outlineLevel="0" collapsed="false">
      <c r="A661" s="1"/>
      <c r="B661" s="1"/>
      <c r="C661" s="4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customFormat="false" ht="15.75" hidden="false" customHeight="true" outlineLevel="0" collapsed="false">
      <c r="A662" s="1"/>
      <c r="B662" s="1"/>
      <c r="C662" s="4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customFormat="false" ht="15.75" hidden="false" customHeight="true" outlineLevel="0" collapsed="false">
      <c r="A663" s="1"/>
      <c r="B663" s="1"/>
      <c r="C663" s="4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customFormat="false" ht="15.75" hidden="false" customHeight="true" outlineLevel="0" collapsed="false">
      <c r="A664" s="1"/>
      <c r="B664" s="1"/>
      <c r="C664" s="4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customFormat="false" ht="15.75" hidden="false" customHeight="true" outlineLevel="0" collapsed="false">
      <c r="A665" s="1"/>
      <c r="B665" s="1"/>
      <c r="C665" s="4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customFormat="false" ht="15.75" hidden="false" customHeight="true" outlineLevel="0" collapsed="false">
      <c r="A666" s="1"/>
      <c r="B666" s="1"/>
      <c r="C666" s="4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customFormat="false" ht="15.75" hidden="false" customHeight="true" outlineLevel="0" collapsed="false">
      <c r="A667" s="1"/>
      <c r="B667" s="1"/>
      <c r="C667" s="4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customFormat="false" ht="15.75" hidden="false" customHeight="true" outlineLevel="0" collapsed="false">
      <c r="A668" s="1"/>
      <c r="B668" s="1"/>
      <c r="C668" s="4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customFormat="false" ht="15.75" hidden="false" customHeight="true" outlineLevel="0" collapsed="false">
      <c r="A669" s="1"/>
      <c r="B669" s="1"/>
      <c r="C669" s="4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customFormat="false" ht="15.75" hidden="false" customHeight="true" outlineLevel="0" collapsed="false">
      <c r="A670" s="1"/>
      <c r="B670" s="1"/>
      <c r="C670" s="4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customFormat="false" ht="15.75" hidden="false" customHeight="true" outlineLevel="0" collapsed="false">
      <c r="A671" s="1"/>
      <c r="B671" s="1"/>
      <c r="C671" s="4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customFormat="false" ht="15.75" hidden="false" customHeight="true" outlineLevel="0" collapsed="false">
      <c r="A672" s="1"/>
      <c r="B672" s="1"/>
      <c r="C672" s="4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customFormat="false" ht="15.75" hidden="false" customHeight="true" outlineLevel="0" collapsed="false">
      <c r="A673" s="1"/>
      <c r="B673" s="1"/>
      <c r="C673" s="4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customFormat="false" ht="15.75" hidden="false" customHeight="true" outlineLevel="0" collapsed="false">
      <c r="A674" s="1"/>
      <c r="B674" s="1"/>
      <c r="C674" s="4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customFormat="false" ht="15.75" hidden="false" customHeight="true" outlineLevel="0" collapsed="false">
      <c r="A675" s="1"/>
      <c r="B675" s="1"/>
      <c r="C675" s="4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customFormat="false" ht="15.75" hidden="false" customHeight="true" outlineLevel="0" collapsed="false">
      <c r="A676" s="1"/>
      <c r="B676" s="1"/>
      <c r="C676" s="4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customFormat="false" ht="15.75" hidden="false" customHeight="true" outlineLevel="0" collapsed="false">
      <c r="A677" s="1"/>
      <c r="B677" s="1"/>
      <c r="C677" s="4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customFormat="false" ht="15.75" hidden="false" customHeight="true" outlineLevel="0" collapsed="false">
      <c r="A678" s="1"/>
      <c r="B678" s="1"/>
      <c r="C678" s="4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customFormat="false" ht="15.75" hidden="false" customHeight="true" outlineLevel="0" collapsed="false">
      <c r="A679" s="1"/>
      <c r="B679" s="1"/>
      <c r="C679" s="4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customFormat="false" ht="15.75" hidden="false" customHeight="true" outlineLevel="0" collapsed="false">
      <c r="A680" s="1"/>
      <c r="B680" s="1"/>
      <c r="C680" s="4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customFormat="false" ht="15.75" hidden="false" customHeight="true" outlineLevel="0" collapsed="false">
      <c r="A681" s="1"/>
      <c r="B681" s="1"/>
      <c r="C681" s="4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customFormat="false" ht="15.75" hidden="false" customHeight="true" outlineLevel="0" collapsed="false">
      <c r="A682" s="1"/>
      <c r="B682" s="1"/>
      <c r="C682" s="4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customFormat="false" ht="15.75" hidden="false" customHeight="true" outlineLevel="0" collapsed="false">
      <c r="A683" s="1"/>
      <c r="B683" s="1"/>
      <c r="C683" s="4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customFormat="false" ht="15.75" hidden="false" customHeight="true" outlineLevel="0" collapsed="false">
      <c r="A684" s="1"/>
      <c r="B684" s="1"/>
      <c r="C684" s="4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customFormat="false" ht="15.75" hidden="false" customHeight="true" outlineLevel="0" collapsed="false">
      <c r="A685" s="1"/>
      <c r="B685" s="1"/>
      <c r="C685" s="4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customFormat="false" ht="15.75" hidden="false" customHeight="true" outlineLevel="0" collapsed="false">
      <c r="A686" s="1"/>
      <c r="B686" s="1"/>
      <c r="C686" s="4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customFormat="false" ht="15.75" hidden="false" customHeight="true" outlineLevel="0" collapsed="false">
      <c r="A687" s="1"/>
      <c r="B687" s="1"/>
      <c r="C687" s="4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customFormat="false" ht="15.75" hidden="false" customHeight="true" outlineLevel="0" collapsed="false">
      <c r="A688" s="1"/>
      <c r="B688" s="1"/>
      <c r="C688" s="4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customFormat="false" ht="15.75" hidden="false" customHeight="true" outlineLevel="0" collapsed="false">
      <c r="A689" s="1"/>
      <c r="B689" s="1"/>
      <c r="C689" s="4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customFormat="false" ht="15.75" hidden="false" customHeight="true" outlineLevel="0" collapsed="false">
      <c r="A690" s="1"/>
      <c r="B690" s="1"/>
      <c r="C690" s="4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customFormat="false" ht="15.75" hidden="false" customHeight="true" outlineLevel="0" collapsed="false">
      <c r="A691" s="1"/>
      <c r="B691" s="1"/>
      <c r="C691" s="4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customFormat="false" ht="15.75" hidden="false" customHeight="true" outlineLevel="0" collapsed="false">
      <c r="A692" s="1"/>
      <c r="B692" s="1"/>
      <c r="C692" s="4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customFormat="false" ht="15.75" hidden="false" customHeight="true" outlineLevel="0" collapsed="false">
      <c r="A693" s="1"/>
      <c r="B693" s="1"/>
      <c r="C693" s="4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customFormat="false" ht="15.75" hidden="false" customHeight="true" outlineLevel="0" collapsed="false">
      <c r="A694" s="1"/>
      <c r="B694" s="1"/>
      <c r="C694" s="4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customFormat="false" ht="15.75" hidden="false" customHeight="true" outlineLevel="0" collapsed="false">
      <c r="A695" s="1"/>
      <c r="B695" s="1"/>
      <c r="C695" s="4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customFormat="false" ht="15.75" hidden="false" customHeight="true" outlineLevel="0" collapsed="false">
      <c r="A696" s="1"/>
      <c r="B696" s="1"/>
      <c r="C696" s="4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customFormat="false" ht="15.75" hidden="false" customHeight="true" outlineLevel="0" collapsed="false">
      <c r="A697" s="1"/>
      <c r="B697" s="1"/>
      <c r="C697" s="4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customFormat="false" ht="15.75" hidden="false" customHeight="true" outlineLevel="0" collapsed="false">
      <c r="A698" s="1"/>
      <c r="B698" s="1"/>
      <c r="C698" s="4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customFormat="false" ht="15.75" hidden="false" customHeight="true" outlineLevel="0" collapsed="false">
      <c r="A699" s="1"/>
      <c r="B699" s="1"/>
      <c r="C699" s="4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customFormat="false" ht="15.75" hidden="false" customHeight="true" outlineLevel="0" collapsed="false">
      <c r="A700" s="1"/>
      <c r="B700" s="1"/>
      <c r="C700" s="4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customFormat="false" ht="15.75" hidden="false" customHeight="true" outlineLevel="0" collapsed="false">
      <c r="A701" s="1"/>
      <c r="B701" s="1"/>
      <c r="C701" s="4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customFormat="false" ht="15.75" hidden="false" customHeight="true" outlineLevel="0" collapsed="false">
      <c r="A702" s="1"/>
      <c r="B702" s="1"/>
      <c r="C702" s="4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customFormat="false" ht="15.75" hidden="false" customHeight="true" outlineLevel="0" collapsed="false">
      <c r="A703" s="1"/>
      <c r="B703" s="1"/>
      <c r="C703" s="4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customFormat="false" ht="15.75" hidden="false" customHeight="true" outlineLevel="0" collapsed="false">
      <c r="A704" s="1"/>
      <c r="B704" s="1"/>
      <c r="C704" s="4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customFormat="false" ht="15.75" hidden="false" customHeight="true" outlineLevel="0" collapsed="false">
      <c r="A705" s="1"/>
      <c r="B705" s="1"/>
      <c r="C705" s="4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customFormat="false" ht="15.75" hidden="false" customHeight="true" outlineLevel="0" collapsed="false">
      <c r="A706" s="1"/>
      <c r="B706" s="1"/>
      <c r="C706" s="4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customFormat="false" ht="15.75" hidden="false" customHeight="true" outlineLevel="0" collapsed="false">
      <c r="A707" s="1"/>
      <c r="B707" s="1"/>
      <c r="C707" s="4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customFormat="false" ht="15.75" hidden="false" customHeight="true" outlineLevel="0" collapsed="false">
      <c r="A708" s="1"/>
      <c r="B708" s="1"/>
      <c r="C708" s="4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customFormat="false" ht="15.75" hidden="false" customHeight="true" outlineLevel="0" collapsed="false">
      <c r="A709" s="1"/>
      <c r="B709" s="1"/>
      <c r="C709" s="4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customFormat="false" ht="15.75" hidden="false" customHeight="true" outlineLevel="0" collapsed="false">
      <c r="A710" s="1"/>
      <c r="B710" s="1"/>
      <c r="C710" s="4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customFormat="false" ht="15.75" hidden="false" customHeight="true" outlineLevel="0" collapsed="false">
      <c r="A711" s="1"/>
      <c r="B711" s="1"/>
      <c r="C711" s="4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customFormat="false" ht="15.75" hidden="false" customHeight="true" outlineLevel="0" collapsed="false">
      <c r="A712" s="1"/>
      <c r="B712" s="1"/>
      <c r="C712" s="4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customFormat="false" ht="15.75" hidden="false" customHeight="true" outlineLevel="0" collapsed="false">
      <c r="A713" s="1"/>
      <c r="B713" s="1"/>
      <c r="C713" s="4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customFormat="false" ht="15.75" hidden="false" customHeight="true" outlineLevel="0" collapsed="false">
      <c r="A714" s="1"/>
      <c r="B714" s="1"/>
      <c r="C714" s="4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customFormat="false" ht="15.75" hidden="false" customHeight="true" outlineLevel="0" collapsed="false">
      <c r="A715" s="1"/>
      <c r="B715" s="1"/>
      <c r="C715" s="4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customFormat="false" ht="15.75" hidden="false" customHeight="true" outlineLevel="0" collapsed="false">
      <c r="A716" s="1"/>
      <c r="B716" s="1"/>
      <c r="C716" s="4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customFormat="false" ht="15.75" hidden="false" customHeight="true" outlineLevel="0" collapsed="false">
      <c r="A717" s="1"/>
      <c r="B717" s="1"/>
      <c r="C717" s="4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customFormat="false" ht="15.75" hidden="false" customHeight="true" outlineLevel="0" collapsed="false">
      <c r="A718" s="1"/>
      <c r="B718" s="1"/>
      <c r="C718" s="4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customFormat="false" ht="15.75" hidden="false" customHeight="true" outlineLevel="0" collapsed="false">
      <c r="A719" s="1"/>
      <c r="B719" s="1"/>
      <c r="C719" s="4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customFormat="false" ht="15.75" hidden="false" customHeight="true" outlineLevel="0" collapsed="false">
      <c r="A720" s="1"/>
      <c r="B720" s="1"/>
      <c r="C720" s="4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customFormat="false" ht="15.75" hidden="false" customHeight="true" outlineLevel="0" collapsed="false">
      <c r="A721" s="1"/>
      <c r="B721" s="1"/>
      <c r="C721" s="4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customFormat="false" ht="15.75" hidden="false" customHeight="true" outlineLevel="0" collapsed="false">
      <c r="A722" s="1"/>
      <c r="B722" s="1"/>
      <c r="C722" s="4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customFormat="false" ht="15.75" hidden="false" customHeight="true" outlineLevel="0" collapsed="false">
      <c r="A723" s="1"/>
      <c r="B723" s="1"/>
      <c r="C723" s="4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customFormat="false" ht="15.75" hidden="false" customHeight="true" outlineLevel="0" collapsed="false">
      <c r="A724" s="1"/>
      <c r="B724" s="1"/>
      <c r="C724" s="4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customFormat="false" ht="15.75" hidden="false" customHeight="true" outlineLevel="0" collapsed="false">
      <c r="A725" s="1"/>
      <c r="B725" s="1"/>
      <c r="C725" s="4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customFormat="false" ht="15.75" hidden="false" customHeight="true" outlineLevel="0" collapsed="false">
      <c r="A726" s="1"/>
      <c r="B726" s="1"/>
      <c r="C726" s="4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customFormat="false" ht="15.75" hidden="false" customHeight="true" outlineLevel="0" collapsed="false">
      <c r="A727" s="1"/>
      <c r="B727" s="1"/>
      <c r="C727" s="4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customFormat="false" ht="15.75" hidden="false" customHeight="true" outlineLevel="0" collapsed="false">
      <c r="A728" s="1"/>
      <c r="B728" s="1"/>
      <c r="C728" s="4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customFormat="false" ht="15.75" hidden="false" customHeight="true" outlineLevel="0" collapsed="false">
      <c r="A729" s="1"/>
      <c r="B729" s="1"/>
      <c r="C729" s="4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customFormat="false" ht="15.75" hidden="false" customHeight="true" outlineLevel="0" collapsed="false">
      <c r="A730" s="1"/>
      <c r="B730" s="1"/>
      <c r="C730" s="4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customFormat="false" ht="15.75" hidden="false" customHeight="true" outlineLevel="0" collapsed="false">
      <c r="A731" s="1"/>
      <c r="B731" s="1"/>
      <c r="C731" s="4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customFormat="false" ht="15.75" hidden="false" customHeight="true" outlineLevel="0" collapsed="false">
      <c r="A732" s="1"/>
      <c r="B732" s="1"/>
      <c r="C732" s="4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customFormat="false" ht="15.75" hidden="false" customHeight="true" outlineLevel="0" collapsed="false">
      <c r="A733" s="1"/>
      <c r="B733" s="1"/>
      <c r="C733" s="4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customFormat="false" ht="15.75" hidden="false" customHeight="true" outlineLevel="0" collapsed="false">
      <c r="A734" s="1"/>
      <c r="B734" s="1"/>
      <c r="C734" s="4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customFormat="false" ht="15.75" hidden="false" customHeight="true" outlineLevel="0" collapsed="false">
      <c r="A735" s="1"/>
      <c r="B735" s="1"/>
      <c r="C735" s="4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customFormat="false" ht="15.75" hidden="false" customHeight="true" outlineLevel="0" collapsed="false">
      <c r="A736" s="1"/>
      <c r="B736" s="1"/>
      <c r="C736" s="4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customFormat="false" ht="15.75" hidden="false" customHeight="true" outlineLevel="0" collapsed="false">
      <c r="A737" s="1"/>
      <c r="B737" s="1"/>
      <c r="C737" s="4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customFormat="false" ht="15.75" hidden="false" customHeight="true" outlineLevel="0" collapsed="false">
      <c r="A738" s="1"/>
      <c r="B738" s="1"/>
      <c r="C738" s="4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customFormat="false" ht="15.75" hidden="false" customHeight="true" outlineLevel="0" collapsed="false">
      <c r="A739" s="1"/>
      <c r="B739" s="1"/>
      <c r="C739" s="4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customFormat="false" ht="15.75" hidden="false" customHeight="true" outlineLevel="0" collapsed="false">
      <c r="A740" s="1"/>
      <c r="B740" s="1"/>
      <c r="C740" s="4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customFormat="false" ht="15.75" hidden="false" customHeight="true" outlineLevel="0" collapsed="false">
      <c r="A741" s="1"/>
      <c r="B741" s="1"/>
      <c r="C741" s="4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customFormat="false" ht="15.75" hidden="false" customHeight="true" outlineLevel="0" collapsed="false">
      <c r="A742" s="1"/>
      <c r="B742" s="1"/>
      <c r="C742" s="4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customFormat="false" ht="15.75" hidden="false" customHeight="true" outlineLevel="0" collapsed="false">
      <c r="A743" s="1"/>
      <c r="B743" s="1"/>
      <c r="C743" s="4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customFormat="false" ht="15.75" hidden="false" customHeight="true" outlineLevel="0" collapsed="false">
      <c r="A744" s="1"/>
      <c r="B744" s="1"/>
      <c r="C744" s="4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customFormat="false" ht="15.75" hidden="false" customHeight="true" outlineLevel="0" collapsed="false">
      <c r="A745" s="1"/>
      <c r="B745" s="1"/>
      <c r="C745" s="4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customFormat="false" ht="15.75" hidden="false" customHeight="true" outlineLevel="0" collapsed="false">
      <c r="A746" s="1"/>
      <c r="B746" s="1"/>
      <c r="C746" s="4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customFormat="false" ht="15.75" hidden="false" customHeight="true" outlineLevel="0" collapsed="false">
      <c r="A747" s="1"/>
      <c r="B747" s="1"/>
      <c r="C747" s="4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customFormat="false" ht="15.75" hidden="false" customHeight="true" outlineLevel="0" collapsed="false">
      <c r="A748" s="1"/>
      <c r="B748" s="1"/>
      <c r="C748" s="4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customFormat="false" ht="15.75" hidden="false" customHeight="true" outlineLevel="0" collapsed="false">
      <c r="A749" s="1"/>
      <c r="B749" s="1"/>
      <c r="C749" s="4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customFormat="false" ht="15.75" hidden="false" customHeight="true" outlineLevel="0" collapsed="false">
      <c r="A750" s="1"/>
      <c r="B750" s="1"/>
      <c r="C750" s="4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customFormat="false" ht="15.75" hidden="false" customHeight="true" outlineLevel="0" collapsed="false">
      <c r="A751" s="1"/>
      <c r="B751" s="1"/>
      <c r="C751" s="4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customFormat="false" ht="15.75" hidden="false" customHeight="true" outlineLevel="0" collapsed="false">
      <c r="A752" s="1"/>
      <c r="B752" s="1"/>
      <c r="C752" s="4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customFormat="false" ht="15.75" hidden="false" customHeight="true" outlineLevel="0" collapsed="false">
      <c r="A753" s="1"/>
      <c r="B753" s="1"/>
      <c r="C753" s="4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customFormat="false" ht="15.75" hidden="false" customHeight="true" outlineLevel="0" collapsed="false">
      <c r="A754" s="1"/>
      <c r="B754" s="1"/>
      <c r="C754" s="4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customFormat="false" ht="15.75" hidden="false" customHeight="true" outlineLevel="0" collapsed="false">
      <c r="A755" s="1"/>
      <c r="B755" s="1"/>
      <c r="C755" s="4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customFormat="false" ht="15.75" hidden="false" customHeight="true" outlineLevel="0" collapsed="false">
      <c r="A756" s="1"/>
      <c r="B756" s="1"/>
      <c r="C756" s="4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customFormat="false" ht="15.75" hidden="false" customHeight="true" outlineLevel="0" collapsed="false">
      <c r="A757" s="1"/>
      <c r="B757" s="1"/>
      <c r="C757" s="4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customFormat="false" ht="15.75" hidden="false" customHeight="true" outlineLevel="0" collapsed="false">
      <c r="A758" s="1"/>
      <c r="B758" s="1"/>
      <c r="C758" s="4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customFormat="false" ht="15.75" hidden="false" customHeight="true" outlineLevel="0" collapsed="false">
      <c r="A759" s="1"/>
      <c r="B759" s="1"/>
      <c r="C759" s="4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customFormat="false" ht="15.75" hidden="false" customHeight="true" outlineLevel="0" collapsed="false">
      <c r="A760" s="1"/>
      <c r="B760" s="1"/>
      <c r="C760" s="4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customFormat="false" ht="15.75" hidden="false" customHeight="true" outlineLevel="0" collapsed="false">
      <c r="A761" s="1"/>
      <c r="B761" s="1"/>
      <c r="C761" s="4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customFormat="false" ht="15.75" hidden="false" customHeight="true" outlineLevel="0" collapsed="false">
      <c r="A762" s="1"/>
      <c r="B762" s="1"/>
      <c r="C762" s="4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customFormat="false" ht="15.75" hidden="false" customHeight="true" outlineLevel="0" collapsed="false">
      <c r="A763" s="1"/>
      <c r="B763" s="1"/>
      <c r="C763" s="4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customFormat="false" ht="15.75" hidden="false" customHeight="true" outlineLevel="0" collapsed="false">
      <c r="A764" s="1"/>
      <c r="B764" s="1"/>
      <c r="C764" s="4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customFormat="false" ht="15.75" hidden="false" customHeight="true" outlineLevel="0" collapsed="false">
      <c r="A765" s="1"/>
      <c r="B765" s="1"/>
      <c r="C765" s="4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customFormat="false" ht="15.75" hidden="false" customHeight="true" outlineLevel="0" collapsed="false">
      <c r="A766" s="1"/>
      <c r="B766" s="1"/>
      <c r="C766" s="4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customFormat="false" ht="15.75" hidden="false" customHeight="true" outlineLevel="0" collapsed="false">
      <c r="A767" s="1"/>
      <c r="B767" s="1"/>
      <c r="C767" s="4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customFormat="false" ht="15.75" hidden="false" customHeight="true" outlineLevel="0" collapsed="false">
      <c r="A768" s="1"/>
      <c r="B768" s="1"/>
      <c r="C768" s="4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customFormat="false" ht="15.75" hidden="false" customHeight="true" outlineLevel="0" collapsed="false">
      <c r="A769" s="1"/>
      <c r="B769" s="1"/>
      <c r="C769" s="4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customFormat="false" ht="15.75" hidden="false" customHeight="true" outlineLevel="0" collapsed="false">
      <c r="A770" s="1"/>
      <c r="B770" s="1"/>
      <c r="C770" s="4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customFormat="false" ht="15.75" hidden="false" customHeight="true" outlineLevel="0" collapsed="false">
      <c r="A771" s="1"/>
      <c r="B771" s="1"/>
      <c r="C771" s="4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customFormat="false" ht="15.75" hidden="false" customHeight="true" outlineLevel="0" collapsed="false">
      <c r="A772" s="1"/>
      <c r="B772" s="1"/>
      <c r="C772" s="4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customFormat="false" ht="15.75" hidden="false" customHeight="true" outlineLevel="0" collapsed="false">
      <c r="A773" s="1"/>
      <c r="B773" s="1"/>
      <c r="C773" s="4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customFormat="false" ht="15.75" hidden="false" customHeight="true" outlineLevel="0" collapsed="false">
      <c r="A774" s="1"/>
      <c r="B774" s="1"/>
      <c r="C774" s="4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customFormat="false" ht="15.75" hidden="false" customHeight="true" outlineLevel="0" collapsed="false">
      <c r="A775" s="1"/>
      <c r="B775" s="1"/>
      <c r="C775" s="4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customFormat="false" ht="15.75" hidden="false" customHeight="true" outlineLevel="0" collapsed="false">
      <c r="A776" s="1"/>
      <c r="B776" s="1"/>
      <c r="C776" s="4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customFormat="false" ht="15.75" hidden="false" customHeight="true" outlineLevel="0" collapsed="false">
      <c r="A777" s="1"/>
      <c r="B777" s="1"/>
      <c r="C777" s="4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customFormat="false" ht="15.75" hidden="false" customHeight="true" outlineLevel="0" collapsed="false">
      <c r="A778" s="1"/>
      <c r="B778" s="1"/>
      <c r="C778" s="4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customFormat="false" ht="15.75" hidden="false" customHeight="true" outlineLevel="0" collapsed="false">
      <c r="A779" s="1"/>
      <c r="B779" s="1"/>
      <c r="C779" s="4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customFormat="false" ht="15.75" hidden="false" customHeight="true" outlineLevel="0" collapsed="false">
      <c r="A780" s="1"/>
      <c r="B780" s="1"/>
      <c r="C780" s="4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customFormat="false" ht="15.75" hidden="false" customHeight="true" outlineLevel="0" collapsed="false">
      <c r="A781" s="1"/>
      <c r="B781" s="1"/>
      <c r="C781" s="4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customFormat="false" ht="15.75" hidden="false" customHeight="true" outlineLevel="0" collapsed="false">
      <c r="A782" s="1"/>
      <c r="B782" s="1"/>
      <c r="C782" s="4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customFormat="false" ht="15.75" hidden="false" customHeight="true" outlineLevel="0" collapsed="false">
      <c r="A783" s="1"/>
      <c r="B783" s="1"/>
      <c r="C783" s="4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customFormat="false" ht="15.75" hidden="false" customHeight="true" outlineLevel="0" collapsed="false">
      <c r="A784" s="1"/>
      <c r="B784" s="1"/>
      <c r="C784" s="4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customFormat="false" ht="15.75" hidden="false" customHeight="true" outlineLevel="0" collapsed="false">
      <c r="A785" s="1"/>
      <c r="B785" s="1"/>
      <c r="C785" s="4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customFormat="false" ht="15.75" hidden="false" customHeight="true" outlineLevel="0" collapsed="false">
      <c r="A786" s="1"/>
      <c r="B786" s="1"/>
      <c r="C786" s="4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customFormat="false" ht="15.75" hidden="false" customHeight="true" outlineLevel="0" collapsed="false">
      <c r="A787" s="1"/>
      <c r="B787" s="1"/>
      <c r="C787" s="4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customFormat="false" ht="15.75" hidden="false" customHeight="true" outlineLevel="0" collapsed="false">
      <c r="A788" s="1"/>
      <c r="B788" s="1"/>
      <c r="C788" s="4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customFormat="false" ht="15.75" hidden="false" customHeight="true" outlineLevel="0" collapsed="false">
      <c r="A789" s="1"/>
      <c r="B789" s="1"/>
      <c r="C789" s="4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customFormat="false" ht="15.75" hidden="false" customHeight="true" outlineLevel="0" collapsed="false">
      <c r="A790" s="1"/>
      <c r="B790" s="1"/>
      <c r="C790" s="4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customFormat="false" ht="15.75" hidden="false" customHeight="true" outlineLevel="0" collapsed="false">
      <c r="A791" s="1"/>
      <c r="B791" s="1"/>
      <c r="C791" s="4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customFormat="false" ht="15.75" hidden="false" customHeight="true" outlineLevel="0" collapsed="false">
      <c r="A792" s="1"/>
      <c r="B792" s="1"/>
      <c r="C792" s="4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customFormat="false" ht="15.75" hidden="false" customHeight="true" outlineLevel="0" collapsed="false">
      <c r="A793" s="1"/>
      <c r="B793" s="1"/>
      <c r="C793" s="4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customFormat="false" ht="15.75" hidden="false" customHeight="true" outlineLevel="0" collapsed="false">
      <c r="A794" s="1"/>
      <c r="B794" s="1"/>
      <c r="C794" s="4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customFormat="false" ht="15.75" hidden="false" customHeight="true" outlineLevel="0" collapsed="false">
      <c r="A795" s="1"/>
      <c r="B795" s="1"/>
      <c r="C795" s="4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customFormat="false" ht="15.75" hidden="false" customHeight="true" outlineLevel="0" collapsed="false">
      <c r="A796" s="1"/>
      <c r="B796" s="1"/>
      <c r="C796" s="4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customFormat="false" ht="15.75" hidden="false" customHeight="true" outlineLevel="0" collapsed="false">
      <c r="A797" s="1"/>
      <c r="B797" s="1"/>
      <c r="C797" s="4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customFormat="false" ht="15.75" hidden="false" customHeight="true" outlineLevel="0" collapsed="false">
      <c r="A798" s="1"/>
      <c r="B798" s="1"/>
      <c r="C798" s="4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customFormat="false" ht="15.75" hidden="false" customHeight="true" outlineLevel="0" collapsed="false">
      <c r="A799" s="1"/>
      <c r="B799" s="1"/>
      <c r="C799" s="4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customFormat="false" ht="15.75" hidden="false" customHeight="true" outlineLevel="0" collapsed="false">
      <c r="A800" s="1"/>
      <c r="B800" s="1"/>
      <c r="C800" s="4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customFormat="false" ht="15.75" hidden="false" customHeight="true" outlineLevel="0" collapsed="false">
      <c r="A801" s="1"/>
      <c r="B801" s="1"/>
      <c r="C801" s="4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customFormat="false" ht="15.75" hidden="false" customHeight="true" outlineLevel="0" collapsed="false">
      <c r="A802" s="1"/>
      <c r="B802" s="1"/>
      <c r="C802" s="4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customFormat="false" ht="15.75" hidden="false" customHeight="true" outlineLevel="0" collapsed="false">
      <c r="A803" s="1"/>
      <c r="B803" s="1"/>
      <c r="C803" s="4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customFormat="false" ht="15.75" hidden="false" customHeight="true" outlineLevel="0" collapsed="false">
      <c r="A804" s="1"/>
      <c r="B804" s="1"/>
      <c r="C804" s="4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customFormat="false" ht="15.75" hidden="false" customHeight="true" outlineLevel="0" collapsed="false">
      <c r="A805" s="1"/>
      <c r="B805" s="1"/>
      <c r="C805" s="4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customFormat="false" ht="15.75" hidden="false" customHeight="true" outlineLevel="0" collapsed="false">
      <c r="A806" s="1"/>
      <c r="B806" s="1"/>
      <c r="C806" s="4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customFormat="false" ht="15.75" hidden="false" customHeight="true" outlineLevel="0" collapsed="false">
      <c r="A807" s="1"/>
      <c r="B807" s="1"/>
      <c r="C807" s="4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customFormat="false" ht="15.75" hidden="false" customHeight="true" outlineLevel="0" collapsed="false">
      <c r="A808" s="1"/>
      <c r="B808" s="1"/>
      <c r="C808" s="4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customFormat="false" ht="15.75" hidden="false" customHeight="true" outlineLevel="0" collapsed="false">
      <c r="A809" s="1"/>
      <c r="B809" s="1"/>
      <c r="C809" s="4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customFormat="false" ht="15.75" hidden="false" customHeight="true" outlineLevel="0" collapsed="false">
      <c r="A810" s="1"/>
      <c r="B810" s="1"/>
      <c r="C810" s="4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customFormat="false" ht="15.75" hidden="false" customHeight="true" outlineLevel="0" collapsed="false">
      <c r="A811" s="1"/>
      <c r="B811" s="1"/>
      <c r="C811" s="4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customFormat="false" ht="15.75" hidden="false" customHeight="true" outlineLevel="0" collapsed="false">
      <c r="A812" s="1"/>
      <c r="B812" s="1"/>
      <c r="C812" s="4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customFormat="false" ht="15.75" hidden="false" customHeight="true" outlineLevel="0" collapsed="false">
      <c r="A813" s="1"/>
      <c r="B813" s="1"/>
      <c r="C813" s="4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customFormat="false" ht="15.75" hidden="false" customHeight="true" outlineLevel="0" collapsed="false">
      <c r="A814" s="1"/>
      <c r="B814" s="1"/>
      <c r="C814" s="4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customFormat="false" ht="15.75" hidden="false" customHeight="true" outlineLevel="0" collapsed="false">
      <c r="A815" s="1"/>
      <c r="B815" s="1"/>
      <c r="C815" s="4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customFormat="false" ht="15.75" hidden="false" customHeight="true" outlineLevel="0" collapsed="false">
      <c r="A816" s="1"/>
      <c r="B816" s="1"/>
      <c r="C816" s="4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customFormat="false" ht="15.75" hidden="false" customHeight="true" outlineLevel="0" collapsed="false">
      <c r="A817" s="1"/>
      <c r="B817" s="1"/>
      <c r="C817" s="4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customFormat="false" ht="15.75" hidden="false" customHeight="true" outlineLevel="0" collapsed="false">
      <c r="A818" s="1"/>
      <c r="B818" s="1"/>
      <c r="C818" s="4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customFormat="false" ht="15.75" hidden="false" customHeight="true" outlineLevel="0" collapsed="false">
      <c r="A819" s="1"/>
      <c r="B819" s="1"/>
      <c r="C819" s="4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customFormat="false" ht="15.75" hidden="false" customHeight="true" outlineLevel="0" collapsed="false">
      <c r="A820" s="1"/>
      <c r="B820" s="1"/>
      <c r="C820" s="4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customFormat="false" ht="15.75" hidden="false" customHeight="true" outlineLevel="0" collapsed="false">
      <c r="A821" s="1"/>
      <c r="B821" s="1"/>
      <c r="C821" s="4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customFormat="false" ht="15.75" hidden="false" customHeight="true" outlineLevel="0" collapsed="false">
      <c r="A822" s="1"/>
      <c r="B822" s="1"/>
      <c r="C822" s="4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customFormat="false" ht="15.75" hidden="false" customHeight="true" outlineLevel="0" collapsed="false">
      <c r="A823" s="1"/>
      <c r="B823" s="1"/>
      <c r="C823" s="4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customFormat="false" ht="15.75" hidden="false" customHeight="true" outlineLevel="0" collapsed="false">
      <c r="A824" s="1"/>
      <c r="B824" s="1"/>
      <c r="C824" s="4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customFormat="false" ht="15.75" hidden="false" customHeight="true" outlineLevel="0" collapsed="false">
      <c r="A825" s="1"/>
      <c r="B825" s="1"/>
      <c r="C825" s="4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customFormat="false" ht="15.75" hidden="false" customHeight="true" outlineLevel="0" collapsed="false">
      <c r="A826" s="1"/>
      <c r="B826" s="1"/>
      <c r="C826" s="4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customFormat="false" ht="15.75" hidden="false" customHeight="true" outlineLevel="0" collapsed="false">
      <c r="A827" s="1"/>
      <c r="B827" s="1"/>
      <c r="C827" s="4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customFormat="false" ht="15.75" hidden="false" customHeight="true" outlineLevel="0" collapsed="false">
      <c r="A828" s="1"/>
      <c r="B828" s="1"/>
      <c r="C828" s="4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customFormat="false" ht="15.75" hidden="false" customHeight="true" outlineLevel="0" collapsed="false">
      <c r="A829" s="1"/>
      <c r="B829" s="1"/>
      <c r="C829" s="4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customFormat="false" ht="15.75" hidden="false" customHeight="true" outlineLevel="0" collapsed="false">
      <c r="A830" s="1"/>
      <c r="B830" s="1"/>
      <c r="C830" s="4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customFormat="false" ht="15.75" hidden="false" customHeight="true" outlineLevel="0" collapsed="false">
      <c r="A831" s="1"/>
      <c r="B831" s="1"/>
      <c r="C831" s="4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customFormat="false" ht="15.75" hidden="false" customHeight="true" outlineLevel="0" collapsed="false">
      <c r="A832" s="1"/>
      <c r="B832" s="1"/>
      <c r="C832" s="4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customFormat="false" ht="15.75" hidden="false" customHeight="true" outlineLevel="0" collapsed="false">
      <c r="A833" s="1"/>
      <c r="B833" s="1"/>
      <c r="C833" s="4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customFormat="false" ht="15.75" hidden="false" customHeight="true" outlineLevel="0" collapsed="false">
      <c r="A834" s="1"/>
      <c r="B834" s="1"/>
      <c r="C834" s="4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customFormat="false" ht="15.75" hidden="false" customHeight="true" outlineLevel="0" collapsed="false">
      <c r="A835" s="1"/>
      <c r="B835" s="1"/>
      <c r="C835" s="4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customFormat="false" ht="15.75" hidden="false" customHeight="true" outlineLevel="0" collapsed="false">
      <c r="A836" s="1"/>
      <c r="B836" s="1"/>
      <c r="C836" s="4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customFormat="false" ht="15.75" hidden="false" customHeight="true" outlineLevel="0" collapsed="false">
      <c r="A837" s="1"/>
      <c r="B837" s="1"/>
      <c r="C837" s="4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customFormat="false" ht="15.75" hidden="false" customHeight="true" outlineLevel="0" collapsed="false">
      <c r="A838" s="1"/>
      <c r="B838" s="1"/>
      <c r="C838" s="4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customFormat="false" ht="15.75" hidden="false" customHeight="true" outlineLevel="0" collapsed="false">
      <c r="A839" s="1"/>
      <c r="B839" s="1"/>
      <c r="C839" s="4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customFormat="false" ht="15.75" hidden="false" customHeight="true" outlineLevel="0" collapsed="false">
      <c r="A840" s="1"/>
      <c r="B840" s="1"/>
      <c r="C840" s="4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customFormat="false" ht="15.75" hidden="false" customHeight="true" outlineLevel="0" collapsed="false">
      <c r="A841" s="1"/>
      <c r="B841" s="1"/>
      <c r="C841" s="4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customFormat="false" ht="15.75" hidden="false" customHeight="true" outlineLevel="0" collapsed="false">
      <c r="A842" s="1"/>
      <c r="B842" s="1"/>
      <c r="C842" s="4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customFormat="false" ht="15.75" hidden="false" customHeight="true" outlineLevel="0" collapsed="false">
      <c r="A843" s="1"/>
      <c r="B843" s="1"/>
      <c r="C843" s="4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customFormat="false" ht="15.75" hidden="false" customHeight="true" outlineLevel="0" collapsed="false">
      <c r="A844" s="1"/>
      <c r="B844" s="1"/>
      <c r="C844" s="4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customFormat="false" ht="15.75" hidden="false" customHeight="true" outlineLevel="0" collapsed="false">
      <c r="A845" s="1"/>
      <c r="B845" s="1"/>
      <c r="C845" s="4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customFormat="false" ht="15.75" hidden="false" customHeight="true" outlineLevel="0" collapsed="false">
      <c r="A846" s="1"/>
      <c r="B846" s="1"/>
      <c r="C846" s="4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customFormat="false" ht="15.75" hidden="false" customHeight="true" outlineLevel="0" collapsed="false">
      <c r="A847" s="1"/>
      <c r="B847" s="1"/>
      <c r="C847" s="4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customFormat="false" ht="15.75" hidden="false" customHeight="true" outlineLevel="0" collapsed="false">
      <c r="A848" s="1"/>
      <c r="B848" s="1"/>
      <c r="C848" s="4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customFormat="false" ht="15.75" hidden="false" customHeight="true" outlineLevel="0" collapsed="false">
      <c r="A849" s="1"/>
      <c r="B849" s="1"/>
      <c r="C849" s="4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customFormat="false" ht="15.75" hidden="false" customHeight="true" outlineLevel="0" collapsed="false">
      <c r="A850" s="1"/>
      <c r="B850" s="1"/>
      <c r="C850" s="4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customFormat="false" ht="15.75" hidden="false" customHeight="true" outlineLevel="0" collapsed="false">
      <c r="A851" s="1"/>
      <c r="B851" s="1"/>
      <c r="C851" s="4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customFormat="false" ht="15.75" hidden="false" customHeight="true" outlineLevel="0" collapsed="false">
      <c r="A852" s="1"/>
      <c r="B852" s="1"/>
      <c r="C852" s="4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customFormat="false" ht="15.75" hidden="false" customHeight="true" outlineLevel="0" collapsed="false">
      <c r="A853" s="1"/>
      <c r="B853" s="1"/>
      <c r="C853" s="4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customFormat="false" ht="15.75" hidden="false" customHeight="true" outlineLevel="0" collapsed="false">
      <c r="A854" s="1"/>
      <c r="B854" s="1"/>
      <c r="C854" s="4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customFormat="false" ht="15.75" hidden="false" customHeight="true" outlineLevel="0" collapsed="false">
      <c r="A855" s="1"/>
      <c r="B855" s="1"/>
      <c r="C855" s="4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customFormat="false" ht="15.75" hidden="false" customHeight="true" outlineLevel="0" collapsed="false">
      <c r="A856" s="1"/>
      <c r="B856" s="1"/>
      <c r="C856" s="4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customFormat="false" ht="15.75" hidden="false" customHeight="true" outlineLevel="0" collapsed="false">
      <c r="A857" s="1"/>
      <c r="B857" s="1"/>
      <c r="C857" s="4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customFormat="false" ht="15.75" hidden="false" customHeight="true" outlineLevel="0" collapsed="false">
      <c r="A858" s="1"/>
      <c r="B858" s="1"/>
      <c r="C858" s="4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customFormat="false" ht="15.75" hidden="false" customHeight="true" outlineLevel="0" collapsed="false">
      <c r="A859" s="1"/>
      <c r="B859" s="1"/>
      <c r="C859" s="4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customFormat="false" ht="15.75" hidden="false" customHeight="true" outlineLevel="0" collapsed="false">
      <c r="A860" s="1"/>
      <c r="B860" s="1"/>
      <c r="C860" s="4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customFormat="false" ht="15.75" hidden="false" customHeight="true" outlineLevel="0" collapsed="false">
      <c r="A861" s="1"/>
      <c r="B861" s="1"/>
      <c r="C861" s="4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customFormat="false" ht="15.75" hidden="false" customHeight="true" outlineLevel="0" collapsed="false">
      <c r="A862" s="1"/>
      <c r="B862" s="1"/>
      <c r="C862" s="4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customFormat="false" ht="15.75" hidden="false" customHeight="true" outlineLevel="0" collapsed="false">
      <c r="A863" s="1"/>
      <c r="B863" s="1"/>
      <c r="C863" s="4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customFormat="false" ht="15.75" hidden="false" customHeight="true" outlineLevel="0" collapsed="false">
      <c r="A864" s="1"/>
      <c r="B864" s="1"/>
      <c r="C864" s="4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customFormat="false" ht="15.75" hidden="false" customHeight="true" outlineLevel="0" collapsed="false">
      <c r="A865" s="1"/>
      <c r="B865" s="1"/>
      <c r="C865" s="4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customFormat="false" ht="15.75" hidden="false" customHeight="true" outlineLevel="0" collapsed="false">
      <c r="A866" s="1"/>
      <c r="B866" s="1"/>
      <c r="C866" s="4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customFormat="false" ht="15.75" hidden="false" customHeight="true" outlineLevel="0" collapsed="false">
      <c r="A867" s="1"/>
      <c r="B867" s="1"/>
      <c r="C867" s="4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customFormat="false" ht="15.75" hidden="false" customHeight="true" outlineLevel="0" collapsed="false">
      <c r="A868" s="1"/>
      <c r="B868" s="1"/>
      <c r="C868" s="4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customFormat="false" ht="15.75" hidden="false" customHeight="true" outlineLevel="0" collapsed="false">
      <c r="A869" s="1"/>
      <c r="B869" s="1"/>
      <c r="C869" s="4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customFormat="false" ht="15.75" hidden="false" customHeight="true" outlineLevel="0" collapsed="false">
      <c r="A870" s="1"/>
      <c r="B870" s="1"/>
      <c r="C870" s="4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customFormat="false" ht="15.75" hidden="false" customHeight="true" outlineLevel="0" collapsed="false">
      <c r="A871" s="1"/>
      <c r="B871" s="1"/>
      <c r="C871" s="4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customFormat="false" ht="15.75" hidden="false" customHeight="true" outlineLevel="0" collapsed="false">
      <c r="A872" s="1"/>
      <c r="B872" s="1"/>
      <c r="C872" s="4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customFormat="false" ht="15.75" hidden="false" customHeight="true" outlineLevel="0" collapsed="false">
      <c r="A873" s="1"/>
      <c r="B873" s="1"/>
      <c r="C873" s="4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customFormat="false" ht="15.75" hidden="false" customHeight="true" outlineLevel="0" collapsed="false">
      <c r="A874" s="1"/>
      <c r="B874" s="1"/>
      <c r="C874" s="4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customFormat="false" ht="15.75" hidden="false" customHeight="true" outlineLevel="0" collapsed="false">
      <c r="A875" s="1"/>
      <c r="B875" s="1"/>
      <c r="C875" s="4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customFormat="false" ht="15.75" hidden="false" customHeight="true" outlineLevel="0" collapsed="false">
      <c r="A876" s="1"/>
      <c r="B876" s="1"/>
      <c r="C876" s="4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customFormat="false" ht="15.75" hidden="false" customHeight="true" outlineLevel="0" collapsed="false">
      <c r="A877" s="1"/>
      <c r="B877" s="1"/>
      <c r="C877" s="4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customFormat="false" ht="15.75" hidden="false" customHeight="true" outlineLevel="0" collapsed="false">
      <c r="A878" s="1"/>
      <c r="B878" s="1"/>
      <c r="C878" s="4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customFormat="false" ht="15.75" hidden="false" customHeight="true" outlineLevel="0" collapsed="false">
      <c r="A879" s="1"/>
      <c r="B879" s="1"/>
      <c r="C879" s="4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customFormat="false" ht="15.75" hidden="false" customHeight="true" outlineLevel="0" collapsed="false">
      <c r="A880" s="1"/>
      <c r="B880" s="1"/>
      <c r="C880" s="4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customFormat="false" ht="15.75" hidden="false" customHeight="true" outlineLevel="0" collapsed="false">
      <c r="A881" s="1"/>
      <c r="B881" s="1"/>
      <c r="C881" s="4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customFormat="false" ht="15.75" hidden="false" customHeight="true" outlineLevel="0" collapsed="false">
      <c r="A882" s="1"/>
      <c r="B882" s="1"/>
      <c r="C882" s="4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customFormat="false" ht="15.75" hidden="false" customHeight="true" outlineLevel="0" collapsed="false">
      <c r="A883" s="1"/>
      <c r="B883" s="1"/>
      <c r="C883" s="4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customFormat="false" ht="15.75" hidden="false" customHeight="true" outlineLevel="0" collapsed="false">
      <c r="A884" s="1"/>
      <c r="B884" s="1"/>
      <c r="C884" s="4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customFormat="false" ht="15.75" hidden="false" customHeight="true" outlineLevel="0" collapsed="false">
      <c r="A885" s="1"/>
      <c r="B885" s="1"/>
      <c r="C885" s="4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customFormat="false" ht="15.75" hidden="false" customHeight="true" outlineLevel="0" collapsed="false">
      <c r="A886" s="1"/>
      <c r="B886" s="1"/>
      <c r="C886" s="4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customFormat="false" ht="15.75" hidden="false" customHeight="true" outlineLevel="0" collapsed="false">
      <c r="A887" s="1"/>
      <c r="B887" s="1"/>
      <c r="C887" s="4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customFormat="false" ht="15.75" hidden="false" customHeight="true" outlineLevel="0" collapsed="false">
      <c r="A888" s="1"/>
      <c r="B888" s="1"/>
      <c r="C888" s="4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customFormat="false" ht="15.75" hidden="false" customHeight="true" outlineLevel="0" collapsed="false">
      <c r="A889" s="1"/>
      <c r="B889" s="1"/>
      <c r="C889" s="4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customFormat="false" ht="15.75" hidden="false" customHeight="true" outlineLevel="0" collapsed="false">
      <c r="A890" s="1"/>
      <c r="B890" s="1"/>
      <c r="C890" s="4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customFormat="false" ht="15.75" hidden="false" customHeight="true" outlineLevel="0" collapsed="false">
      <c r="A891" s="1"/>
      <c r="B891" s="1"/>
      <c r="C891" s="4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customFormat="false" ht="15.75" hidden="false" customHeight="true" outlineLevel="0" collapsed="false">
      <c r="A892" s="1"/>
      <c r="B892" s="1"/>
      <c r="C892" s="4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customFormat="false" ht="15.75" hidden="false" customHeight="true" outlineLevel="0" collapsed="false">
      <c r="A893" s="1"/>
      <c r="B893" s="1"/>
      <c r="C893" s="4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customFormat="false" ht="15.75" hidden="false" customHeight="true" outlineLevel="0" collapsed="false">
      <c r="A894" s="1"/>
      <c r="B894" s="1"/>
      <c r="C894" s="4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customFormat="false" ht="15.75" hidden="false" customHeight="true" outlineLevel="0" collapsed="false">
      <c r="A895" s="1"/>
      <c r="B895" s="1"/>
      <c r="C895" s="4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customFormat="false" ht="15.75" hidden="false" customHeight="true" outlineLevel="0" collapsed="false">
      <c r="A896" s="1"/>
      <c r="B896" s="1"/>
      <c r="C896" s="4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customFormat="false" ht="15.75" hidden="false" customHeight="true" outlineLevel="0" collapsed="false">
      <c r="A897" s="1"/>
      <c r="B897" s="1"/>
      <c r="C897" s="4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customFormat="false" ht="15.75" hidden="false" customHeight="true" outlineLevel="0" collapsed="false">
      <c r="A898" s="1"/>
      <c r="B898" s="1"/>
      <c r="C898" s="4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customFormat="false" ht="15.75" hidden="false" customHeight="true" outlineLevel="0" collapsed="false">
      <c r="A899" s="1"/>
      <c r="B899" s="1"/>
      <c r="C899" s="4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customFormat="false" ht="15.75" hidden="false" customHeight="true" outlineLevel="0" collapsed="false">
      <c r="A900" s="1"/>
      <c r="B900" s="1"/>
      <c r="C900" s="4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customFormat="false" ht="15.75" hidden="false" customHeight="true" outlineLevel="0" collapsed="false">
      <c r="A901" s="1"/>
      <c r="B901" s="1"/>
      <c r="C901" s="4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customFormat="false" ht="15.75" hidden="false" customHeight="true" outlineLevel="0" collapsed="false">
      <c r="A902" s="1"/>
      <c r="B902" s="1"/>
      <c r="C902" s="4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customFormat="false" ht="15.75" hidden="false" customHeight="true" outlineLevel="0" collapsed="false">
      <c r="A903" s="1"/>
      <c r="B903" s="1"/>
      <c r="C903" s="4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customFormat="false" ht="15.75" hidden="false" customHeight="true" outlineLevel="0" collapsed="false">
      <c r="A904" s="1"/>
      <c r="B904" s="1"/>
      <c r="C904" s="4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customFormat="false" ht="15.75" hidden="false" customHeight="true" outlineLevel="0" collapsed="false">
      <c r="A905" s="1"/>
      <c r="B905" s="1"/>
      <c r="C905" s="4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customFormat="false" ht="15.75" hidden="false" customHeight="true" outlineLevel="0" collapsed="false">
      <c r="A906" s="1"/>
      <c r="B906" s="1"/>
      <c r="C906" s="4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customFormat="false" ht="15.75" hidden="false" customHeight="true" outlineLevel="0" collapsed="false">
      <c r="A907" s="1"/>
      <c r="B907" s="1"/>
      <c r="C907" s="4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customFormat="false" ht="15.75" hidden="false" customHeight="true" outlineLevel="0" collapsed="false">
      <c r="A908" s="1"/>
      <c r="B908" s="1"/>
      <c r="C908" s="4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customFormat="false" ht="15.75" hidden="false" customHeight="true" outlineLevel="0" collapsed="false">
      <c r="A909" s="1"/>
      <c r="B909" s="1"/>
      <c r="C909" s="4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customFormat="false" ht="15.75" hidden="false" customHeight="true" outlineLevel="0" collapsed="false">
      <c r="A910" s="1"/>
      <c r="B910" s="1"/>
      <c r="C910" s="4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customFormat="false" ht="15.75" hidden="false" customHeight="true" outlineLevel="0" collapsed="false">
      <c r="A911" s="1"/>
      <c r="B911" s="1"/>
      <c r="C911" s="4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customFormat="false" ht="15.75" hidden="false" customHeight="true" outlineLevel="0" collapsed="false">
      <c r="A912" s="1"/>
      <c r="B912" s="1"/>
      <c r="C912" s="4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customFormat="false" ht="15.75" hidden="false" customHeight="true" outlineLevel="0" collapsed="false">
      <c r="A913" s="1"/>
      <c r="B913" s="1"/>
      <c r="C913" s="4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customFormat="false" ht="15.75" hidden="false" customHeight="true" outlineLevel="0" collapsed="false">
      <c r="A914" s="1"/>
      <c r="B914" s="1"/>
      <c r="C914" s="4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customFormat="false" ht="15.75" hidden="false" customHeight="true" outlineLevel="0" collapsed="false">
      <c r="A915" s="1"/>
      <c r="B915" s="1"/>
      <c r="C915" s="4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customFormat="false" ht="15.75" hidden="false" customHeight="true" outlineLevel="0" collapsed="false">
      <c r="A916" s="1"/>
      <c r="B916" s="1"/>
      <c r="C916" s="4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customFormat="false" ht="15.75" hidden="false" customHeight="true" outlineLevel="0" collapsed="false">
      <c r="A917" s="1"/>
      <c r="B917" s="1"/>
      <c r="C917" s="4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customFormat="false" ht="15.75" hidden="false" customHeight="true" outlineLevel="0" collapsed="false">
      <c r="A918" s="1"/>
      <c r="B918" s="1"/>
      <c r="C918" s="4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customFormat="false" ht="15.75" hidden="false" customHeight="true" outlineLevel="0" collapsed="false">
      <c r="A919" s="1"/>
      <c r="B919" s="1"/>
      <c r="C919" s="4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customFormat="false" ht="15.75" hidden="false" customHeight="true" outlineLevel="0" collapsed="false">
      <c r="A920" s="1"/>
      <c r="B920" s="1"/>
      <c r="C920" s="4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customFormat="false" ht="15.75" hidden="false" customHeight="true" outlineLevel="0" collapsed="false">
      <c r="A921" s="1"/>
      <c r="B921" s="1"/>
      <c r="C921" s="4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customFormat="false" ht="15.75" hidden="false" customHeight="true" outlineLevel="0" collapsed="false">
      <c r="A922" s="1"/>
      <c r="B922" s="1"/>
      <c r="C922" s="4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customFormat="false" ht="15.75" hidden="false" customHeight="true" outlineLevel="0" collapsed="false">
      <c r="A923" s="1"/>
      <c r="B923" s="1"/>
      <c r="C923" s="4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customFormat="false" ht="15.75" hidden="false" customHeight="true" outlineLevel="0" collapsed="false">
      <c r="A924" s="1"/>
      <c r="B924" s="1"/>
      <c r="C924" s="4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customFormat="false" ht="15.75" hidden="false" customHeight="true" outlineLevel="0" collapsed="false">
      <c r="A925" s="1"/>
      <c r="B925" s="1"/>
      <c r="C925" s="4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customFormat="false" ht="15.75" hidden="false" customHeight="true" outlineLevel="0" collapsed="false">
      <c r="A926" s="1"/>
      <c r="B926" s="1"/>
      <c r="C926" s="4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customFormat="false" ht="15.75" hidden="false" customHeight="true" outlineLevel="0" collapsed="false">
      <c r="A927" s="1"/>
      <c r="B927" s="1"/>
      <c r="C927" s="4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customFormat="false" ht="15.75" hidden="false" customHeight="true" outlineLevel="0" collapsed="false">
      <c r="A928" s="1"/>
      <c r="B928" s="1"/>
      <c r="C928" s="4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customFormat="false" ht="15.75" hidden="false" customHeight="true" outlineLevel="0" collapsed="false">
      <c r="A929" s="1"/>
      <c r="B929" s="1"/>
      <c r="C929" s="4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customFormat="false" ht="15.75" hidden="false" customHeight="true" outlineLevel="0" collapsed="false">
      <c r="A930" s="1"/>
      <c r="B930" s="1"/>
      <c r="C930" s="4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customFormat="false" ht="15.75" hidden="false" customHeight="true" outlineLevel="0" collapsed="false">
      <c r="A931" s="1"/>
      <c r="B931" s="1"/>
      <c r="C931" s="4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customFormat="false" ht="15.75" hidden="false" customHeight="true" outlineLevel="0" collapsed="false">
      <c r="A932" s="1"/>
      <c r="B932" s="1"/>
      <c r="C932" s="4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customFormat="false" ht="15.75" hidden="false" customHeight="true" outlineLevel="0" collapsed="false">
      <c r="A933" s="1"/>
      <c r="B933" s="1"/>
      <c r="C933" s="4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customFormat="false" ht="15.75" hidden="false" customHeight="true" outlineLevel="0" collapsed="false">
      <c r="A934" s="1"/>
      <c r="B934" s="1"/>
      <c r="C934" s="4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customFormat="false" ht="15.75" hidden="false" customHeight="true" outlineLevel="0" collapsed="false">
      <c r="A935" s="1"/>
      <c r="B935" s="1"/>
      <c r="C935" s="4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customFormat="false" ht="15.75" hidden="false" customHeight="true" outlineLevel="0" collapsed="false">
      <c r="A936" s="1"/>
      <c r="B936" s="1"/>
      <c r="C936" s="4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customFormat="false" ht="15.75" hidden="false" customHeight="true" outlineLevel="0" collapsed="false">
      <c r="A937" s="1"/>
      <c r="B937" s="1"/>
      <c r="C937" s="4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customFormat="false" ht="15.75" hidden="false" customHeight="true" outlineLevel="0" collapsed="false">
      <c r="A938" s="1"/>
      <c r="B938" s="1"/>
      <c r="C938" s="4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customFormat="false" ht="15.75" hidden="false" customHeight="true" outlineLevel="0" collapsed="false">
      <c r="A939" s="1"/>
      <c r="B939" s="1"/>
      <c r="C939" s="4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customFormat="false" ht="15.75" hidden="false" customHeight="true" outlineLevel="0" collapsed="false">
      <c r="A940" s="1"/>
      <c r="B940" s="1"/>
      <c r="C940" s="4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customFormat="false" ht="15.75" hidden="false" customHeight="true" outlineLevel="0" collapsed="false">
      <c r="A941" s="1"/>
      <c r="B941" s="1"/>
      <c r="C941" s="4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customFormat="false" ht="15.75" hidden="false" customHeight="true" outlineLevel="0" collapsed="false">
      <c r="A942" s="1"/>
      <c r="B942" s="1"/>
      <c r="C942" s="4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customFormat="false" ht="15.75" hidden="false" customHeight="true" outlineLevel="0" collapsed="false">
      <c r="A943" s="1"/>
      <c r="B943" s="1"/>
      <c r="C943" s="4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customFormat="false" ht="15.75" hidden="false" customHeight="true" outlineLevel="0" collapsed="false">
      <c r="A944" s="1"/>
      <c r="B944" s="1"/>
      <c r="C944" s="4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customFormat="false" ht="15.75" hidden="false" customHeight="true" outlineLevel="0" collapsed="false">
      <c r="A945" s="1"/>
      <c r="B945" s="1"/>
      <c r="C945" s="4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customFormat="false" ht="15.75" hidden="false" customHeight="true" outlineLevel="0" collapsed="false">
      <c r="A946" s="1"/>
      <c r="B946" s="1"/>
      <c r="C946" s="4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customFormat="false" ht="15.75" hidden="false" customHeight="true" outlineLevel="0" collapsed="false">
      <c r="A947" s="1"/>
      <c r="B947" s="1"/>
      <c r="C947" s="4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customFormat="false" ht="15.75" hidden="false" customHeight="true" outlineLevel="0" collapsed="false">
      <c r="A948" s="1"/>
      <c r="B948" s="1"/>
      <c r="C948" s="4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customFormat="false" ht="15.75" hidden="false" customHeight="true" outlineLevel="0" collapsed="false">
      <c r="A949" s="1"/>
      <c r="B949" s="1"/>
      <c r="C949" s="4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customFormat="false" ht="15.75" hidden="false" customHeight="true" outlineLevel="0" collapsed="false">
      <c r="A950" s="1"/>
      <c r="B950" s="1"/>
      <c r="C950" s="4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customFormat="false" ht="15.75" hidden="false" customHeight="true" outlineLevel="0" collapsed="false">
      <c r="A951" s="1"/>
      <c r="B951" s="1"/>
      <c r="C951" s="4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customFormat="false" ht="15.75" hidden="false" customHeight="true" outlineLevel="0" collapsed="false">
      <c r="A952" s="1"/>
      <c r="B952" s="1"/>
      <c r="C952" s="4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customFormat="false" ht="15.75" hidden="false" customHeight="true" outlineLevel="0" collapsed="false">
      <c r="A953" s="1"/>
      <c r="B953" s="1"/>
      <c r="C953" s="4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customFormat="false" ht="15.75" hidden="false" customHeight="true" outlineLevel="0" collapsed="false">
      <c r="A954" s="1"/>
      <c r="B954" s="1"/>
      <c r="C954" s="4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customFormat="false" ht="15.75" hidden="false" customHeight="true" outlineLevel="0" collapsed="false">
      <c r="A955" s="1"/>
      <c r="B955" s="1"/>
      <c r="C955" s="4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customFormat="false" ht="15.75" hidden="false" customHeight="true" outlineLevel="0" collapsed="false">
      <c r="A956" s="1"/>
      <c r="B956" s="1"/>
      <c r="C956" s="4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customFormat="false" ht="15.75" hidden="false" customHeight="true" outlineLevel="0" collapsed="false">
      <c r="A957" s="1"/>
      <c r="B957" s="1"/>
      <c r="C957" s="4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customFormat="false" ht="15.75" hidden="false" customHeight="true" outlineLevel="0" collapsed="false">
      <c r="A958" s="1"/>
      <c r="B958" s="1"/>
      <c r="C958" s="4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customFormat="false" ht="15.75" hidden="false" customHeight="true" outlineLevel="0" collapsed="false">
      <c r="A959" s="1"/>
      <c r="B959" s="1"/>
      <c r="C959" s="4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customFormat="false" ht="15.75" hidden="false" customHeight="true" outlineLevel="0" collapsed="false">
      <c r="A960" s="1"/>
      <c r="B960" s="1"/>
      <c r="C960" s="4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customFormat="false" ht="15.75" hidden="false" customHeight="true" outlineLevel="0" collapsed="false">
      <c r="A961" s="1"/>
      <c r="B961" s="1"/>
      <c r="C961" s="4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customFormat="false" ht="15.75" hidden="false" customHeight="true" outlineLevel="0" collapsed="false">
      <c r="A962" s="1"/>
      <c r="B962" s="1"/>
      <c r="C962" s="4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customFormat="false" ht="15.75" hidden="false" customHeight="true" outlineLevel="0" collapsed="false">
      <c r="A963" s="1"/>
      <c r="B963" s="1"/>
      <c r="C963" s="4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customFormat="false" ht="15.75" hidden="false" customHeight="true" outlineLevel="0" collapsed="false">
      <c r="A964" s="1"/>
      <c r="B964" s="1"/>
      <c r="C964" s="4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customFormat="false" ht="15.75" hidden="false" customHeight="true" outlineLevel="0" collapsed="false">
      <c r="A965" s="1"/>
      <c r="B965" s="1"/>
      <c r="C965" s="4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customFormat="false" ht="15.75" hidden="false" customHeight="true" outlineLevel="0" collapsed="false">
      <c r="A966" s="1"/>
      <c r="B966" s="1"/>
      <c r="C966" s="4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customFormat="false" ht="15.75" hidden="false" customHeight="true" outlineLevel="0" collapsed="false">
      <c r="A967" s="1"/>
      <c r="B967" s="1"/>
      <c r="C967" s="4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customFormat="false" ht="15.75" hidden="false" customHeight="true" outlineLevel="0" collapsed="false">
      <c r="A968" s="1"/>
      <c r="B968" s="1"/>
      <c r="C968" s="4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customFormat="false" ht="15.75" hidden="false" customHeight="true" outlineLevel="0" collapsed="false">
      <c r="A969" s="1"/>
      <c r="B969" s="1"/>
      <c r="C969" s="4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customFormat="false" ht="15.75" hidden="false" customHeight="true" outlineLevel="0" collapsed="false">
      <c r="A970" s="1"/>
      <c r="B970" s="1"/>
      <c r="C970" s="4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customFormat="false" ht="15.75" hidden="false" customHeight="true" outlineLevel="0" collapsed="false">
      <c r="A971" s="1"/>
      <c r="B971" s="1"/>
      <c r="C971" s="4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customFormat="false" ht="15.75" hidden="false" customHeight="true" outlineLevel="0" collapsed="false">
      <c r="A972" s="1"/>
      <c r="B972" s="1"/>
      <c r="C972" s="4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customFormat="false" ht="15.75" hidden="false" customHeight="true" outlineLevel="0" collapsed="false">
      <c r="A973" s="1"/>
      <c r="B973" s="1"/>
      <c r="C973" s="4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customFormat="false" ht="15.75" hidden="false" customHeight="true" outlineLevel="0" collapsed="false">
      <c r="A974" s="1"/>
      <c r="B974" s="1"/>
      <c r="C974" s="4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customFormat="false" ht="15.75" hidden="false" customHeight="true" outlineLevel="0" collapsed="false">
      <c r="A975" s="1"/>
      <c r="B975" s="1"/>
      <c r="C975" s="4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customFormat="false" ht="15.75" hidden="false" customHeight="true" outlineLevel="0" collapsed="false">
      <c r="A976" s="1"/>
      <c r="B976" s="1"/>
      <c r="C976" s="4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customFormat="false" ht="15.75" hidden="false" customHeight="true" outlineLevel="0" collapsed="false">
      <c r="A977" s="1"/>
      <c r="B977" s="1"/>
      <c r="C977" s="4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customFormat="false" ht="15.75" hidden="false" customHeight="true" outlineLevel="0" collapsed="false">
      <c r="A978" s="1"/>
      <c r="B978" s="1"/>
      <c r="C978" s="4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customFormat="false" ht="15.75" hidden="false" customHeight="true" outlineLevel="0" collapsed="false">
      <c r="A979" s="1"/>
      <c r="B979" s="1"/>
      <c r="C979" s="4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customFormat="false" ht="15.75" hidden="false" customHeight="true" outlineLevel="0" collapsed="false">
      <c r="A980" s="1"/>
      <c r="B980" s="1"/>
      <c r="C980" s="4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customFormat="false" ht="15.75" hidden="false" customHeight="true" outlineLevel="0" collapsed="false">
      <c r="A981" s="1"/>
      <c r="B981" s="1"/>
      <c r="C981" s="4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customFormat="false" ht="15.75" hidden="false" customHeight="true" outlineLevel="0" collapsed="false">
      <c r="A982" s="1"/>
      <c r="B982" s="1"/>
      <c r="C982" s="4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customFormat="false" ht="15.75" hidden="false" customHeight="true" outlineLevel="0" collapsed="false">
      <c r="A983" s="1"/>
      <c r="B983" s="1"/>
      <c r="C983" s="4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customFormat="false" ht="15.75" hidden="false" customHeight="true" outlineLevel="0" collapsed="false">
      <c r="A984" s="1"/>
      <c r="B984" s="1"/>
      <c r="C984" s="4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customFormat="false" ht="15.75" hidden="false" customHeight="true" outlineLevel="0" collapsed="false">
      <c r="A985" s="1"/>
      <c r="B985" s="1"/>
      <c r="C985" s="4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customFormat="false" ht="15.75" hidden="false" customHeight="true" outlineLevel="0" collapsed="false">
      <c r="A986" s="1"/>
      <c r="B986" s="1"/>
      <c r="C986" s="4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customFormat="false" ht="15.75" hidden="false" customHeight="true" outlineLevel="0" collapsed="false">
      <c r="A987" s="1"/>
      <c r="B987" s="1"/>
      <c r="C987" s="4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customFormat="false" ht="15.75" hidden="false" customHeight="true" outlineLevel="0" collapsed="false">
      <c r="A988" s="1"/>
      <c r="B988" s="1"/>
      <c r="C988" s="4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customFormat="false" ht="15.75" hidden="false" customHeight="true" outlineLevel="0" collapsed="false">
      <c r="A989" s="1"/>
      <c r="B989" s="1"/>
      <c r="C989" s="4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customFormat="false" ht="15.75" hidden="false" customHeight="true" outlineLevel="0" collapsed="false">
      <c r="A990" s="1"/>
      <c r="B990" s="1"/>
      <c r="C990" s="4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customFormat="false" ht="15.75" hidden="false" customHeight="true" outlineLevel="0" collapsed="false">
      <c r="A991" s="1"/>
      <c r="B991" s="1"/>
      <c r="C991" s="47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customFormat="false" ht="15.75" hidden="false" customHeight="true" outlineLevel="0" collapsed="false">
      <c r="A992" s="1"/>
      <c r="B992" s="1"/>
      <c r="C992" s="47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customFormat="false" ht="15.75" hidden="false" customHeight="true" outlineLevel="0" collapsed="false">
      <c r="A993" s="1"/>
      <c r="B993" s="1"/>
      <c r="C993" s="47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customFormat="false" ht="15.75" hidden="false" customHeight="true" outlineLevel="0" collapsed="false">
      <c r="A994" s="1"/>
      <c r="B994" s="1"/>
      <c r="C994" s="47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customFormat="false" ht="15.75" hidden="false" customHeight="true" outlineLevel="0" collapsed="false">
      <c r="A995" s="1"/>
      <c r="B995" s="1"/>
      <c r="C995" s="47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customFormat="false" ht="15.75" hidden="false" customHeight="true" outlineLevel="0" collapsed="false">
      <c r="A996" s="1"/>
      <c r="B996" s="1"/>
      <c r="C996" s="47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customFormat="false" ht="13.8" hidden="false" customHeight="false" outlineLevel="0" collapsed="false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  <c r="AK997" s="48"/>
      <c r="AL997" s="48"/>
      <c r="AM997" s="48"/>
      <c r="AN997" s="48"/>
      <c r="AO997" s="48"/>
      <c r="AP997" s="48"/>
      <c r="AQ997" s="48"/>
      <c r="AR997" s="48"/>
      <c r="AS997" s="48"/>
      <c r="AT997" s="48"/>
      <c r="AU997" s="48"/>
      <c r="AV997" s="48"/>
      <c r="AW997" s="48"/>
      <c r="AX997" s="48"/>
      <c r="AY997" s="48"/>
      <c r="AZ997" s="48"/>
      <c r="BA997" s="48"/>
    </row>
  </sheetData>
  <mergeCells count="20">
    <mergeCell ref="C1:AR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4:A7"/>
    <mergeCell ref="A8:A18"/>
    <mergeCell ref="A20:A36"/>
    <mergeCell ref="A37:A59"/>
    <mergeCell ref="A60:A80"/>
    <mergeCell ref="A81:A98"/>
    <mergeCell ref="A99:A1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2023-10-24T09:23:28Z</dcterms:created>
  <dc:creator/>
  <dc:description/>
  <dc:language>es-ES</dc:language>
  <cp:lastModifiedBy/>
  <dcterms:modified xsi:type="dcterms:W3CDTF">2023-10-24T09:28:05Z</dcterms:modified>
  <cp:revision>1</cp:revision>
  <dc:subject/>
  <dc:title/>
</cp:coreProperties>
</file>